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ruanjian\wx\cc\xwechat_files\wxid_01miug0nu51j21_6290\msg\file\2026-09\"/>
    </mc:Choice>
  </mc:AlternateContent>
  <bookViews>
    <workbookView windowWidth="28800" windowHeight="12915" activeTab="2"/>
  </bookViews>
  <sheets>
    <sheet name="灵活就业社保补贴" sheetId="1" r:id="rId1"/>
    <sheet name="企业社会保险补贴" sheetId="2" r:id="rId2"/>
    <sheet name="公益性岗位" sheetId="3" r:id="rId3"/>
  </sheets>
  <definedNames>
    <definedName name="_xlnm.Print_Titles" localSheetId="1">企业社会保险补贴!$3:$4</definedName>
    <definedName name="_xlnm.Print_Titles" localSheetId="2">公益性岗位!$2:$2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<sst xmlns="http://schemas.openxmlformats.org/spreadsheetml/2006/main" count="848" uniqueCount="364">
  <si>
    <t>湾里管理局2026年第八批次就业补助资金公示（8月新增困难人员灵活就业社保补贴）</t>
  </si>
  <si>
    <t>序号</t>
  </si>
  <si>
    <t>所属辖区</t>
  </si>
  <si>
    <t>用人单位</t>
  </si>
  <si>
    <t>岗位名称/退回原因/组织机构代码</t>
  </si>
  <si>
    <t>姓名</t>
  </si>
  <si>
    <t>备注  (新增）</t>
  </si>
  <si>
    <t>证件号码</t>
  </si>
  <si>
    <t>困难人员类别或原因</t>
  </si>
  <si>
    <t>参保身份</t>
  </si>
  <si>
    <t>社保补贴起始时间</t>
  </si>
  <si>
    <t>社保补贴终止时间</t>
  </si>
  <si>
    <t>本次补贴月数</t>
  </si>
  <si>
    <t>本次领取补贴金额</t>
  </si>
  <si>
    <t>总计</t>
  </si>
  <si>
    <t>养老保险金额</t>
  </si>
  <si>
    <t>医疗保险 金额</t>
  </si>
  <si>
    <t>失业保险金额</t>
  </si>
  <si>
    <t>招贤镇</t>
  </si>
  <si>
    <t>南昌经济开发区深呼吸健身馆</t>
  </si>
  <si>
    <t>保洁</t>
  </si>
  <si>
    <t>熊美花</t>
  </si>
  <si>
    <t>新增</t>
  </si>
  <si>
    <t>360105********29</t>
  </si>
  <si>
    <t>困难人员</t>
  </si>
  <si>
    <t>灵活就业</t>
  </si>
  <si>
    <t>湾里区西外环东线超市</t>
  </si>
  <si>
    <t>收银员</t>
  </si>
  <si>
    <t>程桂珍</t>
  </si>
  <si>
    <t>360122********20</t>
  </si>
  <si>
    <t>湾里符刘红餐饮店</t>
  </si>
  <si>
    <t>打杂工</t>
  </si>
  <si>
    <t>符海英</t>
  </si>
  <si>
    <t>洗药湖</t>
  </si>
  <si>
    <t>湾里鑫洋洋通讯部</t>
  </si>
  <si>
    <t>话务员</t>
  </si>
  <si>
    <t>李琴</t>
  </si>
  <si>
    <t>420802********64</t>
  </si>
  <si>
    <t>合计</t>
  </si>
  <si>
    <t>湾里管理局2026年第八批次就业补助资金公示（企业社会保险补贴）</t>
  </si>
  <si>
    <t>参保企业</t>
  </si>
  <si>
    <t>身份类型</t>
  </si>
  <si>
    <t>就业登记 时间</t>
  </si>
  <si>
    <t>身份证号</t>
  </si>
  <si>
    <t>毕业年月</t>
  </si>
  <si>
    <t>初次领取补贴时间</t>
  </si>
  <si>
    <t>本次补贴起始时间</t>
  </si>
  <si>
    <t>本次补贴结束时间</t>
  </si>
  <si>
    <t>补贴月数</t>
  </si>
  <si>
    <t>本次申请补贴金额</t>
  </si>
  <si>
    <t>小计</t>
  </si>
  <si>
    <t>养老保险</t>
  </si>
  <si>
    <t>医疗保险</t>
  </si>
  <si>
    <t>失业保险</t>
  </si>
  <si>
    <t>南昌市施康环境科技有限公司（8人）</t>
  </si>
  <si>
    <t>程绍乐</t>
  </si>
  <si>
    <t>360105*********12</t>
  </si>
  <si>
    <t>龚子勇</t>
  </si>
  <si>
    <t>360105*********19</t>
  </si>
  <si>
    <t>李春花</t>
  </si>
  <si>
    <t>360123*********49</t>
  </si>
  <si>
    <t>涂良保</t>
  </si>
  <si>
    <t>360105*********10</t>
  </si>
  <si>
    <t>李旺业</t>
  </si>
  <si>
    <t>360105*********18</t>
  </si>
  <si>
    <t>邓艳萍</t>
  </si>
  <si>
    <t>360105*********27</t>
  </si>
  <si>
    <t>赵红艳</t>
  </si>
  <si>
    <t>360103*********28</t>
  </si>
  <si>
    <t>王芙蓉</t>
  </si>
  <si>
    <t>360105*********26</t>
  </si>
  <si>
    <t>江西有工道人才科技有限公司（1人）</t>
  </si>
  <si>
    <t>宋咏琪</t>
  </si>
  <si>
    <t>大学生</t>
  </si>
  <si>
    <t>360122*********67</t>
  </si>
  <si>
    <t>江西菱熙新能源车辆有限公司（1人）</t>
  </si>
  <si>
    <t>胡嘉瑜</t>
  </si>
  <si>
    <t>360122*********27</t>
  </si>
  <si>
    <t>202604</t>
  </si>
  <si>
    <t>202607</t>
  </si>
  <si>
    <t>南昌欢燕芳食品有限公司（1人）</t>
  </si>
  <si>
    <t>符欣怡</t>
  </si>
  <si>
    <t>360105*********23</t>
  </si>
  <si>
    <t>江西金杯赣昌电缆有限公司（1人）</t>
  </si>
  <si>
    <t>李诗璨</t>
  </si>
  <si>
    <t>360104*********20</t>
  </si>
  <si>
    <t>江西鑫矿智维工程技术有限公司（7人）</t>
  </si>
  <si>
    <t>赵俊豪</t>
  </si>
  <si>
    <t>429005*********16</t>
  </si>
  <si>
    <t>李毅超</t>
  </si>
  <si>
    <t>360124*********36</t>
  </si>
  <si>
    <t>邱烜</t>
  </si>
  <si>
    <t>362428*********13</t>
  </si>
  <si>
    <t>宁鹏</t>
  </si>
  <si>
    <t>342923*********14</t>
  </si>
  <si>
    <t>黄跃</t>
  </si>
  <si>
    <t>362229*********13</t>
  </si>
  <si>
    <t>高超</t>
  </si>
  <si>
    <t>刘水斌</t>
  </si>
  <si>
    <t>360428*********11</t>
  </si>
  <si>
    <t>湾里管理局2026年第八批次就业补助资金公示（2季度就业帮扶专岗补贴汇总）</t>
  </si>
  <si>
    <t>所属县（市、区）乡镇</t>
  </si>
  <si>
    <t>行政村</t>
  </si>
  <si>
    <t>身份证号码</t>
  </si>
  <si>
    <t>安置单位全称</t>
  </si>
  <si>
    <t>岗位/工种名称</t>
  </si>
  <si>
    <t>协议开始时间</t>
  </si>
  <si>
    <t>协议结束时间</t>
  </si>
  <si>
    <t>月工资总额</t>
  </si>
  <si>
    <t>月补贴金额</t>
  </si>
  <si>
    <t>本次发放补贴月数</t>
  </si>
  <si>
    <t>本次发放补贴金额</t>
  </si>
  <si>
    <t>用工形式</t>
  </si>
  <si>
    <t>岗位开发管理部门</t>
  </si>
  <si>
    <t>1</t>
  </si>
  <si>
    <t>堎上村</t>
  </si>
  <si>
    <t>杜章修</t>
  </si>
  <si>
    <t>360105**********34</t>
  </si>
  <si>
    <t>脱贫户</t>
  </si>
  <si>
    <t>堎上村委会</t>
  </si>
  <si>
    <t>保洁员</t>
  </si>
  <si>
    <t>1个月（202606-06）</t>
  </si>
  <si>
    <t>非全日制用工</t>
  </si>
  <si>
    <t>2</t>
  </si>
  <si>
    <t>佘牟村</t>
  </si>
  <si>
    <t>胡因花</t>
  </si>
  <si>
    <t>360105**********63</t>
  </si>
  <si>
    <t>佘牟村委会</t>
  </si>
  <si>
    <t>3个月（202604-06）</t>
  </si>
  <si>
    <t>3</t>
  </si>
  <si>
    <t>乌井村</t>
  </si>
  <si>
    <t>刘志功</t>
  </si>
  <si>
    <t>360105**********13</t>
  </si>
  <si>
    <t>乌井村委会</t>
  </si>
  <si>
    <t>4</t>
  </si>
  <si>
    <t>港下村</t>
  </si>
  <si>
    <t>黄名桂</t>
  </si>
  <si>
    <t>港下村委会</t>
  </si>
  <si>
    <t>5</t>
  </si>
  <si>
    <t>黄红桂</t>
  </si>
  <si>
    <t>360122**********03</t>
  </si>
  <si>
    <t>6</t>
  </si>
  <si>
    <t>郭小女</t>
  </si>
  <si>
    <t>360105**********23</t>
  </si>
  <si>
    <t>7</t>
  </si>
  <si>
    <t>东源村</t>
  </si>
  <si>
    <t>刘细木</t>
  </si>
  <si>
    <t>360105**********16</t>
  </si>
  <si>
    <t>东源村委会</t>
  </si>
  <si>
    <t>8</t>
  </si>
  <si>
    <t>刘艳玲</t>
  </si>
  <si>
    <t>360105**********2X</t>
  </si>
  <si>
    <t>9</t>
  </si>
  <si>
    <t>徐美蓉</t>
  </si>
  <si>
    <t>360122**********61</t>
  </si>
  <si>
    <t>10</t>
  </si>
  <si>
    <t>肖冬桂</t>
  </si>
  <si>
    <t>360122**********4X</t>
  </si>
  <si>
    <t>11</t>
  </si>
  <si>
    <t>蔬菜村</t>
  </si>
  <si>
    <t>胡家辉</t>
  </si>
  <si>
    <t>360105**********18</t>
  </si>
  <si>
    <t>蔬菜村委会</t>
  </si>
  <si>
    <t>宣传员</t>
  </si>
  <si>
    <t>12</t>
  </si>
  <si>
    <t>王小珍</t>
  </si>
  <si>
    <t>362502**********24</t>
  </si>
  <si>
    <t>华林小区保洁员</t>
  </si>
  <si>
    <t>13</t>
  </si>
  <si>
    <t>梅岭镇</t>
  </si>
  <si>
    <t>东昌村</t>
  </si>
  <si>
    <t>李金香</t>
  </si>
  <si>
    <t>东昌村委会</t>
  </si>
  <si>
    <t>信息宣传员</t>
  </si>
  <si>
    <t>14</t>
  </si>
  <si>
    <t>樊火菊</t>
  </si>
  <si>
    <t>360105**********26</t>
  </si>
  <si>
    <t>秩序维护员</t>
  </si>
  <si>
    <t>15</t>
  </si>
  <si>
    <t>立新村</t>
  </si>
  <si>
    <t>熊长菊</t>
  </si>
  <si>
    <t>360105**********29</t>
  </si>
  <si>
    <t>立新村委会</t>
  </si>
  <si>
    <t>自然村公路段保洁员</t>
  </si>
  <si>
    <t>16</t>
  </si>
  <si>
    <t>店前社区</t>
  </si>
  <si>
    <t>邓桂生</t>
  </si>
  <si>
    <t>边缘易致贫户</t>
  </si>
  <si>
    <t>图书管理员</t>
  </si>
  <si>
    <t>17</t>
  </si>
  <si>
    <t>赵凤玲</t>
  </si>
  <si>
    <t>360105**********21</t>
  </si>
  <si>
    <t>2个月（202605-06）</t>
  </si>
  <si>
    <t>18</t>
  </si>
  <si>
    <t>梅岭村</t>
  </si>
  <si>
    <t>王茶莲</t>
  </si>
  <si>
    <t>梅岭村委会</t>
  </si>
  <si>
    <t>19</t>
  </si>
  <si>
    <t>周兰彬</t>
  </si>
  <si>
    <t>防火宣传员</t>
  </si>
  <si>
    <t>20</t>
  </si>
  <si>
    <t>瓦窑社区</t>
  </si>
  <si>
    <t>邓婷</t>
  </si>
  <si>
    <t>360122**********22</t>
  </si>
  <si>
    <t>21</t>
  </si>
  <si>
    <t>袁家村</t>
  </si>
  <si>
    <t>袁小华</t>
  </si>
  <si>
    <t>360105**********36</t>
  </si>
  <si>
    <t>袁家村委会</t>
  </si>
  <si>
    <t>22</t>
  </si>
  <si>
    <t>袁十阳</t>
  </si>
  <si>
    <t>袁家村图书室保洁</t>
  </si>
  <si>
    <t>1个月（202604）</t>
  </si>
  <si>
    <t>23</t>
  </si>
  <si>
    <t>西昌分场</t>
  </si>
  <si>
    <t>高鹏飞</t>
  </si>
  <si>
    <t>24</t>
  </si>
  <si>
    <t>团结村</t>
  </si>
  <si>
    <t>邓德付</t>
  </si>
  <si>
    <t>团结村委会</t>
  </si>
  <si>
    <t>自然村保洁</t>
  </si>
  <si>
    <t>25</t>
  </si>
  <si>
    <t>罗亭镇</t>
  </si>
  <si>
    <t>义坪村</t>
  </si>
  <si>
    <t>张根香</t>
  </si>
  <si>
    <t>360105**********28</t>
  </si>
  <si>
    <t>义坪村委会</t>
  </si>
  <si>
    <t>26</t>
  </si>
  <si>
    <t>祝先任</t>
  </si>
  <si>
    <t>27</t>
  </si>
  <si>
    <t>祝先庆</t>
  </si>
  <si>
    <t>360105**********15</t>
  </si>
  <si>
    <t>28</t>
  </si>
  <si>
    <t>周月英</t>
  </si>
  <si>
    <t>360122**********6X</t>
  </si>
  <si>
    <t>29</t>
  </si>
  <si>
    <t>邓桂秀</t>
  </si>
  <si>
    <t>360105**********25</t>
  </si>
  <si>
    <t>30</t>
  </si>
  <si>
    <t>祝绳柳</t>
  </si>
  <si>
    <t>360105**********12</t>
  </si>
  <si>
    <t>污水终端保洁员</t>
  </si>
  <si>
    <t>31</t>
  </si>
  <si>
    <t>祝长生</t>
  </si>
  <si>
    <t>360105**********17</t>
  </si>
  <si>
    <t>32</t>
  </si>
  <si>
    <t>张锦花</t>
  </si>
  <si>
    <t>360122**********65</t>
  </si>
  <si>
    <t>33</t>
  </si>
  <si>
    <t>红源村</t>
  </si>
  <si>
    <t>赵帮琦</t>
  </si>
  <si>
    <t>360105**********19</t>
  </si>
  <si>
    <t>红源村委会</t>
  </si>
  <si>
    <t>34</t>
  </si>
  <si>
    <t>李传华</t>
  </si>
  <si>
    <t>2个月（202604-05）</t>
  </si>
  <si>
    <t>35</t>
  </si>
  <si>
    <t>名山村</t>
  </si>
  <si>
    <t>杨楼保</t>
  </si>
  <si>
    <t>360105**********10</t>
  </si>
  <si>
    <t>名山村委会</t>
  </si>
  <si>
    <t>公墓管理员</t>
  </si>
  <si>
    <t>36</t>
  </si>
  <si>
    <t>杨润英</t>
  </si>
  <si>
    <t>360105**********27</t>
  </si>
  <si>
    <t>突发严重困难户</t>
  </si>
  <si>
    <t>37</t>
  </si>
  <si>
    <t>杨楼全</t>
  </si>
  <si>
    <t>公路维修员</t>
  </si>
  <si>
    <t>38</t>
  </si>
  <si>
    <t>杨护农</t>
  </si>
  <si>
    <t>自来水管护</t>
  </si>
  <si>
    <t>39</t>
  </si>
  <si>
    <t>上坂村</t>
  </si>
  <si>
    <t>郝拾爱</t>
  </si>
  <si>
    <t>上坂村委会</t>
  </si>
  <si>
    <t>40</t>
  </si>
  <si>
    <t>周桂盛</t>
  </si>
  <si>
    <t>公墓保洁员</t>
  </si>
  <si>
    <t>41</t>
  </si>
  <si>
    <t>张青珍</t>
  </si>
  <si>
    <t>360105**********20</t>
  </si>
  <si>
    <t>42</t>
  </si>
  <si>
    <t>熊爱香</t>
  </si>
  <si>
    <t>43</t>
  </si>
  <si>
    <t>罗亭村</t>
  </si>
  <si>
    <t>胡德钢</t>
  </si>
  <si>
    <t>罗亭村委会</t>
  </si>
  <si>
    <t>44</t>
  </si>
  <si>
    <t>张兹秀</t>
  </si>
  <si>
    <t>360105**********46</t>
  </si>
  <si>
    <t>巡逻员</t>
  </si>
  <si>
    <t>45</t>
  </si>
  <si>
    <t>高金燕</t>
  </si>
  <si>
    <t>46</t>
  </si>
  <si>
    <t>邓国英</t>
  </si>
  <si>
    <t>360122**********27</t>
  </si>
  <si>
    <t>47</t>
  </si>
  <si>
    <t>太平镇</t>
  </si>
  <si>
    <t>合水分场</t>
  </si>
  <si>
    <t>刘福安</t>
  </si>
  <si>
    <t>360105**********32</t>
  </si>
  <si>
    <t>48</t>
  </si>
  <si>
    <t>杨丽</t>
  </si>
  <si>
    <t>360123**********29</t>
  </si>
  <si>
    <t>49</t>
  </si>
  <si>
    <t>熊小毛</t>
  </si>
  <si>
    <t>360105**********1X</t>
  </si>
  <si>
    <t>50</t>
  </si>
  <si>
    <t>泮溪村</t>
  </si>
  <si>
    <t>杨菊根</t>
  </si>
  <si>
    <t>泮溪村委会</t>
  </si>
  <si>
    <t>51</t>
  </si>
  <si>
    <t>团山村</t>
  </si>
  <si>
    <t>李建文</t>
  </si>
  <si>
    <t>360105**********11</t>
  </si>
  <si>
    <t>团山村委会</t>
  </si>
  <si>
    <t>道路养护员</t>
  </si>
  <si>
    <t>52</t>
  </si>
  <si>
    <t>枫林村</t>
  </si>
  <si>
    <t>杨应桂</t>
  </si>
  <si>
    <t>枫林村委会</t>
  </si>
  <si>
    <t>53</t>
  </si>
  <si>
    <t>李菊礼</t>
  </si>
  <si>
    <t>54</t>
  </si>
  <si>
    <t>龚雨水</t>
  </si>
  <si>
    <t>55</t>
  </si>
  <si>
    <t>杨封显</t>
  </si>
  <si>
    <t>56</t>
  </si>
  <si>
    <t>杨封礼</t>
  </si>
  <si>
    <t>360105**********30</t>
  </si>
  <si>
    <t>57</t>
  </si>
  <si>
    <t>张联荣</t>
  </si>
  <si>
    <t>公厕保洁员</t>
  </si>
  <si>
    <t>58</t>
  </si>
  <si>
    <t>张弟华</t>
  </si>
  <si>
    <t>治安巡防</t>
  </si>
  <si>
    <t>59</t>
  </si>
  <si>
    <t>黄寿根</t>
  </si>
  <si>
    <t>60</t>
  </si>
  <si>
    <t>太平村</t>
  </si>
  <si>
    <t>李芬兰</t>
  </si>
  <si>
    <t>太平村委会</t>
  </si>
  <si>
    <t>61</t>
  </si>
  <si>
    <t>龚石羊</t>
  </si>
  <si>
    <t>62</t>
  </si>
  <si>
    <t>李小苟</t>
  </si>
  <si>
    <t>360105**********35</t>
  </si>
  <si>
    <t>63</t>
  </si>
  <si>
    <t>付江海</t>
  </si>
  <si>
    <t>64</t>
  </si>
  <si>
    <t>龚火菊</t>
  </si>
  <si>
    <t>360105**********24</t>
  </si>
  <si>
    <t>65</t>
  </si>
  <si>
    <t>南门分场</t>
  </si>
  <si>
    <t>简叠秀</t>
  </si>
  <si>
    <t>66</t>
  </si>
  <si>
    <t>洗药湖管理处</t>
  </si>
  <si>
    <t>红星村</t>
  </si>
  <si>
    <t>涂细苟</t>
  </si>
  <si>
    <t>360105**********14</t>
  </si>
  <si>
    <t>红星村委会</t>
  </si>
  <si>
    <t>67</t>
  </si>
  <si>
    <t>胡小万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</si>
</sst>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sz val="9"/>
      <name val="宋体"/>
      <charset val="134"/>
    </font>
    <font>
      <sz val="8"/>
      <color theme="1"/>
      <name val="宋体"/>
      <charset val="134"/>
      <scheme val="minor"/>
    </font>
    <font>
      <sz val="8"/>
      <name val="宋体"/>
      <charset val="134"/>
      <scheme val="major"/>
    </font>
    <font>
      <b/>
      <sz val="22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rgb="FF000000"/>
      <name val="宋体"/>
      <charset val="134"/>
    </font>
    <font>
      <sz val="8"/>
      <color rgb="FF000000"/>
      <name val="宋体"/>
      <charset val="134"/>
      <scheme val="minor"/>
    </font>
    <font>
      <sz val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indexed="8"/>
      <name val="宋体"/>
      <charset val="134"/>
    </font>
    <font>
      <sz val="9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20" applyNumberFormat="0" applyAlignment="0" applyProtection="0">
      <alignment vertical="center"/>
    </xf>
    <xf numFmtId="0" fontId="28" fillId="4" borderId="21" applyNumberFormat="0" applyAlignment="0" applyProtection="0">
      <alignment vertical="center"/>
    </xf>
    <xf numFmtId="0" fontId="29" fillId="4" borderId="20" applyNumberFormat="0" applyAlignment="0" applyProtection="0">
      <alignment vertical="center"/>
    </xf>
    <xf numFmtId="0" fontId="30" fillId="5" borderId="22" applyNumberFormat="0" applyAlignment="0" applyProtection="0">
      <alignment vertical="center"/>
    </xf>
    <xf numFmtId="0" fontId="31" fillId="0" borderId="23" applyNumberFormat="0" applyFill="0" applyAlignment="0" applyProtection="0">
      <alignment vertical="center"/>
    </xf>
    <xf numFmtId="0" fontId="32" fillId="0" borderId="24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49" fontId="0" fillId="0" borderId="2" xfId="0" applyNumberFormat="1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77" fontId="8" fillId="0" borderId="0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49" fontId="11" fillId="0" borderId="13" xfId="0" applyNumberFormat="1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3" fillId="0" borderId="1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11" fillId="0" borderId="14" xfId="0" applyNumberFormat="1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>
      <alignment horizontal="center" vertical="center" wrapText="1"/>
    </xf>
    <xf numFmtId="0" fontId="12" fillId="0" borderId="16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177" fontId="16" fillId="0" borderId="11" xfId="0" applyNumberFormat="1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/>
    </xf>
    <xf numFmtId="0" fontId="18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177" fontId="1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3" fillId="0" borderId="1" xfId="0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"/>
  <sheetViews>
    <sheetView workbookViewId="0">
      <selection activeCell="A1" sqref="A1:P1"/>
    </sheetView>
  </sheetViews>
  <sheetFormatPr defaultColWidth="9" defaultRowHeight="13.5" outlineLevelRow="7"/>
  <cols>
    <col min="1" max="1" width="4.625" customWidth="1"/>
    <col min="6" max="6" width="6" customWidth="1"/>
    <col min="7" max="7" width="16.125" customWidth="1"/>
    <col min="9" max="9" width="8.5" customWidth="1"/>
    <col min="10" max="10" width="7.375" customWidth="1"/>
    <col min="11" max="11" width="6.875" customWidth="1"/>
    <col min="12" max="12" width="6.125" customWidth="1"/>
    <col min="13" max="16" width="6.875" customWidth="1"/>
  </cols>
  <sheetData>
    <row r="1" ht="72" customHeight="1" spans="1:18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6"/>
      <c r="Q1" s="67"/>
      <c r="R1" s="67"/>
    </row>
    <row r="2" ht="81" customHeight="1" spans="1:18">
      <c r="A2" s="68" t="s">
        <v>1</v>
      </c>
      <c r="B2" s="68" t="s">
        <v>2</v>
      </c>
      <c r="C2" s="68" t="s">
        <v>3</v>
      </c>
      <c r="D2" s="69" t="s">
        <v>4</v>
      </c>
      <c r="E2" s="68" t="s">
        <v>5</v>
      </c>
      <c r="F2" s="69" t="s">
        <v>6</v>
      </c>
      <c r="G2" s="69" t="s">
        <v>7</v>
      </c>
      <c r="H2" s="68" t="s">
        <v>8</v>
      </c>
      <c r="I2" s="68" t="s">
        <v>9</v>
      </c>
      <c r="J2" s="70" t="s">
        <v>10</v>
      </c>
      <c r="K2" s="70" t="s">
        <v>11</v>
      </c>
      <c r="L2" s="68" t="s">
        <v>12</v>
      </c>
      <c r="M2" s="68" t="s">
        <v>13</v>
      </c>
      <c r="N2" s="68"/>
      <c r="O2" s="68"/>
      <c r="P2" s="68"/>
    </row>
    <row r="3" ht="24" spans="1:18">
      <c r="A3" s="68"/>
      <c r="B3" s="68"/>
      <c r="C3" s="68"/>
      <c r="D3" s="69"/>
      <c r="E3" s="68"/>
      <c r="F3" s="69"/>
      <c r="G3" s="69"/>
      <c r="H3" s="68"/>
      <c r="I3" s="68"/>
      <c r="J3" s="70"/>
      <c r="K3" s="70"/>
      <c r="L3" s="68"/>
      <c r="M3" s="68" t="s">
        <v>14</v>
      </c>
      <c r="N3" s="71" t="s">
        <v>15</v>
      </c>
      <c r="O3" s="71" t="s">
        <v>16</v>
      </c>
      <c r="P3" s="71" t="s">
        <v>17</v>
      </c>
    </row>
    <row r="4" ht="48" customHeight="1" spans="1:18">
      <c r="A4" s="72">
        <v>1</v>
      </c>
      <c r="B4" s="16" t="s">
        <v>18</v>
      </c>
      <c r="C4" s="43" t="s">
        <v>19</v>
      </c>
      <c r="D4" s="73" t="s">
        <v>20</v>
      </c>
      <c r="E4" s="73" t="s">
        <v>21</v>
      </c>
      <c r="F4" s="72" t="s">
        <v>22</v>
      </c>
      <c r="G4" s="77" t="s">
        <v>23</v>
      </c>
      <c r="H4" s="72" t="s">
        <v>24</v>
      </c>
      <c r="I4" s="72" t="s">
        <v>25</v>
      </c>
      <c r="J4" s="72">
        <v>202608</v>
      </c>
      <c r="K4" s="72">
        <v>202608</v>
      </c>
      <c r="L4" s="72">
        <v>1</v>
      </c>
      <c r="M4" s="73">
        <v>522</v>
      </c>
      <c r="N4" s="73">
        <f t="shared" ref="N4:N6" si="0">L4*M4</f>
        <v>522</v>
      </c>
      <c r="O4" s="72"/>
      <c r="P4" s="72"/>
    </row>
    <row r="5" ht="48" customHeight="1" spans="1:18">
      <c r="A5" s="72">
        <v>2</v>
      </c>
      <c r="B5" s="16" t="s">
        <v>18</v>
      </c>
      <c r="C5" s="43" t="s">
        <v>26</v>
      </c>
      <c r="D5" s="73" t="s">
        <v>27</v>
      </c>
      <c r="E5" s="73" t="s">
        <v>28</v>
      </c>
      <c r="F5" s="72" t="s">
        <v>22</v>
      </c>
      <c r="G5" s="77" t="s">
        <v>29</v>
      </c>
      <c r="H5" s="72" t="s">
        <v>24</v>
      </c>
      <c r="I5" s="72" t="s">
        <v>25</v>
      </c>
      <c r="J5" s="72">
        <v>202608</v>
      </c>
      <c r="K5" s="72">
        <v>202608</v>
      </c>
      <c r="L5" s="72">
        <v>1</v>
      </c>
      <c r="M5" s="73">
        <v>522</v>
      </c>
      <c r="N5" s="73">
        <f t="shared" si="0"/>
        <v>522</v>
      </c>
      <c r="O5" s="72"/>
      <c r="P5" s="72"/>
    </row>
    <row r="6" ht="48" customHeight="1" spans="1:18">
      <c r="A6" s="72">
        <v>3</v>
      </c>
      <c r="B6" s="16" t="s">
        <v>18</v>
      </c>
      <c r="C6" s="43" t="s">
        <v>30</v>
      </c>
      <c r="D6" s="73" t="s">
        <v>31</v>
      </c>
      <c r="E6" s="73" t="s">
        <v>32</v>
      </c>
      <c r="F6" s="72" t="s">
        <v>22</v>
      </c>
      <c r="G6" s="77" t="s">
        <v>23</v>
      </c>
      <c r="H6" s="72" t="s">
        <v>24</v>
      </c>
      <c r="I6" s="72" t="s">
        <v>25</v>
      </c>
      <c r="J6" s="72">
        <v>202608</v>
      </c>
      <c r="K6" s="72">
        <v>202608</v>
      </c>
      <c r="L6" s="72">
        <v>1</v>
      </c>
      <c r="M6" s="73">
        <v>522</v>
      </c>
      <c r="N6" s="73">
        <f t="shared" si="0"/>
        <v>522</v>
      </c>
      <c r="O6" s="72"/>
      <c r="P6" s="72"/>
    </row>
    <row r="7" ht="48" customHeight="1" spans="1:18">
      <c r="A7" s="72">
        <v>4</v>
      </c>
      <c r="B7" s="16" t="s">
        <v>33</v>
      </c>
      <c r="C7" s="16" t="s">
        <v>34</v>
      </c>
      <c r="D7" s="72" t="s">
        <v>35</v>
      </c>
      <c r="E7" s="72" t="s">
        <v>36</v>
      </c>
      <c r="F7" s="72" t="s">
        <v>22</v>
      </c>
      <c r="G7" s="78" t="s">
        <v>37</v>
      </c>
      <c r="H7" s="72" t="s">
        <v>24</v>
      </c>
      <c r="I7" s="72" t="s">
        <v>25</v>
      </c>
      <c r="J7" s="72">
        <v>202608</v>
      </c>
      <c r="K7" s="72">
        <v>202608</v>
      </c>
      <c r="L7" s="72">
        <v>1</v>
      </c>
      <c r="M7" s="72">
        <v>522</v>
      </c>
      <c r="N7" s="72">
        <v>522</v>
      </c>
      <c r="O7" s="72"/>
      <c r="P7" s="72"/>
    </row>
    <row r="8" spans="1:18">
      <c r="A8" s="74" t="s">
        <v>38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5">
        <f>SUM(M4:M7)</f>
        <v>2088</v>
      </c>
      <c r="N8" s="76"/>
      <c r="O8" s="76"/>
      <c r="P8" s="76"/>
    </row>
  </sheetData>
  <mergeCells count="15">
    <mergeCell ref="A1:P1"/>
    <mergeCell ref="M2:P2"/>
    <mergeCell ref="A8:L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O24"/>
  <sheetViews>
    <sheetView workbookViewId="0">
      <selection activeCell="A2" sqref="A2:O2"/>
    </sheetView>
  </sheetViews>
  <sheetFormatPr defaultColWidth="9" defaultRowHeight="13.5"/>
  <cols>
    <col min="6" max="6" width="16.375" customWidth="1"/>
    <col min="7" max="7" width="7" customWidth="1"/>
    <col min="8" max="8" width="7.625" customWidth="1"/>
    <col min="9" max="9" width="7.75" customWidth="1"/>
    <col min="10" max="10" width="6.5" customWidth="1"/>
    <col min="11" max="11" width="5.125" customWidth="1"/>
    <col min="15" max="15" width="9.875" customWidth="1"/>
  </cols>
  <sheetData>
    <row r="2" ht="42" customHeight="1" spans="1:15">
      <c r="A2" s="22" t="s">
        <v>39</v>
      </c>
      <c r="B2" s="23"/>
      <c r="C2" s="22"/>
      <c r="D2" s="22"/>
      <c r="E2" s="22"/>
      <c r="F2" s="22"/>
      <c r="G2" s="22"/>
      <c r="H2" s="22"/>
      <c r="I2" s="22"/>
      <c r="J2" s="22"/>
      <c r="K2" s="22"/>
      <c r="L2" s="24"/>
      <c r="M2" s="24"/>
      <c r="N2" s="24"/>
      <c r="O2" s="24"/>
    </row>
    <row r="3" spans="1:15">
      <c r="A3" s="25" t="s">
        <v>1</v>
      </c>
      <c r="B3" s="26" t="s">
        <v>40</v>
      </c>
      <c r="C3" s="26" t="s">
        <v>5</v>
      </c>
      <c r="D3" s="25" t="s">
        <v>41</v>
      </c>
      <c r="E3" s="26" t="s">
        <v>42</v>
      </c>
      <c r="F3" s="25" t="s">
        <v>43</v>
      </c>
      <c r="G3" s="26" t="s">
        <v>44</v>
      </c>
      <c r="H3" s="27" t="s">
        <v>45</v>
      </c>
      <c r="I3" s="25" t="s">
        <v>46</v>
      </c>
      <c r="J3" s="28" t="s">
        <v>47</v>
      </c>
      <c r="K3" s="28" t="s">
        <v>48</v>
      </c>
      <c r="L3" s="29" t="s">
        <v>49</v>
      </c>
      <c r="M3" s="29"/>
      <c r="N3" s="29"/>
      <c r="O3" s="29"/>
    </row>
    <row r="4" ht="28" customHeight="1" spans="1:15">
      <c r="A4" s="25"/>
      <c r="B4" s="30"/>
      <c r="C4" s="30"/>
      <c r="D4" s="25"/>
      <c r="E4" s="30"/>
      <c r="F4" s="25"/>
      <c r="G4" s="30"/>
      <c r="H4" s="31"/>
      <c r="I4" s="25"/>
      <c r="J4" s="32"/>
      <c r="K4" s="32"/>
      <c r="L4" s="29" t="s">
        <v>50</v>
      </c>
      <c r="M4" s="29" t="s">
        <v>51</v>
      </c>
      <c r="N4" s="29" t="s">
        <v>52</v>
      </c>
      <c r="O4" s="29" t="s">
        <v>53</v>
      </c>
    </row>
    <row r="5" ht="21" customHeight="1" spans="1:15">
      <c r="A5" s="16">
        <v>1</v>
      </c>
      <c r="B5" s="33" t="s">
        <v>54</v>
      </c>
      <c r="C5" s="16" t="s">
        <v>55</v>
      </c>
      <c r="D5" s="16" t="s">
        <v>24</v>
      </c>
      <c r="E5" s="16">
        <v>20241216</v>
      </c>
      <c r="F5" s="34" t="s">
        <v>56</v>
      </c>
      <c r="G5" s="35"/>
      <c r="H5" s="36">
        <v>202410</v>
      </c>
      <c r="I5" s="16">
        <v>202604</v>
      </c>
      <c r="J5" s="16">
        <v>202606</v>
      </c>
      <c r="K5" s="16">
        <v>3</v>
      </c>
      <c r="L5" s="16">
        <v>2804.76</v>
      </c>
      <c r="M5" s="16">
        <v>1891.2</v>
      </c>
      <c r="N5" s="16">
        <v>854.46</v>
      </c>
      <c r="O5" s="16">
        <v>59.1</v>
      </c>
    </row>
    <row r="6" ht="21" customHeight="1" spans="1:15">
      <c r="A6" s="16">
        <v>2</v>
      </c>
      <c r="B6" s="37"/>
      <c r="C6" s="16" t="s">
        <v>57</v>
      </c>
      <c r="D6" s="16" t="s">
        <v>24</v>
      </c>
      <c r="E6" s="16">
        <v>20241216</v>
      </c>
      <c r="F6" s="34" t="s">
        <v>58</v>
      </c>
      <c r="G6" s="8"/>
      <c r="H6" s="38">
        <v>202410</v>
      </c>
      <c r="I6" s="16">
        <v>202604</v>
      </c>
      <c r="J6" s="16">
        <v>202606</v>
      </c>
      <c r="K6" s="16">
        <v>3</v>
      </c>
      <c r="L6" s="16">
        <v>2804.76</v>
      </c>
      <c r="M6" s="16">
        <v>1891.2</v>
      </c>
      <c r="N6" s="16">
        <v>854.46</v>
      </c>
      <c r="O6" s="16">
        <v>59.1</v>
      </c>
    </row>
    <row r="7" ht="21" customHeight="1" spans="1:15">
      <c r="A7" s="16">
        <v>3</v>
      </c>
      <c r="B7" s="37"/>
      <c r="C7" s="16" t="s">
        <v>59</v>
      </c>
      <c r="D7" s="16" t="s">
        <v>24</v>
      </c>
      <c r="E7" s="16">
        <v>20241216</v>
      </c>
      <c r="F7" s="6" t="s">
        <v>60</v>
      </c>
      <c r="G7" s="39"/>
      <c r="H7" s="36">
        <v>202410</v>
      </c>
      <c r="I7" s="16">
        <v>202604</v>
      </c>
      <c r="J7" s="16">
        <v>202606</v>
      </c>
      <c r="K7" s="16">
        <v>3</v>
      </c>
      <c r="L7" s="16">
        <v>2804.76</v>
      </c>
      <c r="M7" s="16">
        <v>1891.2</v>
      </c>
      <c r="N7" s="16">
        <v>854.46</v>
      </c>
      <c r="O7" s="16">
        <v>59.1</v>
      </c>
    </row>
    <row r="8" ht="21" customHeight="1" spans="1:15">
      <c r="A8" s="16">
        <v>4</v>
      </c>
      <c r="B8" s="37"/>
      <c r="C8" s="16" t="s">
        <v>61</v>
      </c>
      <c r="D8" s="16" t="s">
        <v>24</v>
      </c>
      <c r="E8" s="16">
        <v>20241216</v>
      </c>
      <c r="F8" s="34" t="s">
        <v>62</v>
      </c>
      <c r="G8" s="8"/>
      <c r="H8" s="38">
        <v>202410</v>
      </c>
      <c r="I8" s="16">
        <v>202604</v>
      </c>
      <c r="J8" s="16">
        <v>202606</v>
      </c>
      <c r="K8" s="16">
        <v>3</v>
      </c>
      <c r="L8" s="16">
        <v>2804.76</v>
      </c>
      <c r="M8" s="16">
        <v>1891.2</v>
      </c>
      <c r="N8" s="16">
        <v>854.46</v>
      </c>
      <c r="O8" s="16">
        <v>59.1</v>
      </c>
    </row>
    <row r="9" ht="21" customHeight="1" spans="1:15">
      <c r="A9" s="16">
        <v>5</v>
      </c>
      <c r="B9" s="37"/>
      <c r="C9" s="16" t="s">
        <v>63</v>
      </c>
      <c r="D9" s="16" t="s">
        <v>24</v>
      </c>
      <c r="E9" s="16">
        <v>20241216</v>
      </c>
      <c r="F9" s="40" t="s">
        <v>64</v>
      </c>
      <c r="G9" s="41"/>
      <c r="H9" s="36">
        <v>202410</v>
      </c>
      <c r="I9" s="16">
        <v>202604</v>
      </c>
      <c r="J9" s="16">
        <v>202606</v>
      </c>
      <c r="K9" s="16">
        <v>3</v>
      </c>
      <c r="L9" s="16">
        <v>2804.76</v>
      </c>
      <c r="M9" s="16">
        <v>1891.2</v>
      </c>
      <c r="N9" s="16">
        <v>854.46</v>
      </c>
      <c r="O9" s="16">
        <v>59.1</v>
      </c>
    </row>
    <row r="10" ht="21" customHeight="1" spans="1:15">
      <c r="A10" s="16">
        <v>6</v>
      </c>
      <c r="B10" s="37"/>
      <c r="C10" s="16" t="s">
        <v>65</v>
      </c>
      <c r="D10" s="16" t="s">
        <v>24</v>
      </c>
      <c r="E10" s="16">
        <v>20241216</v>
      </c>
      <c r="F10" s="40" t="s">
        <v>66</v>
      </c>
      <c r="G10" s="41"/>
      <c r="H10" s="38">
        <v>202410</v>
      </c>
      <c r="I10" s="16">
        <v>202604</v>
      </c>
      <c r="J10" s="16">
        <v>202606</v>
      </c>
      <c r="K10" s="16">
        <v>3</v>
      </c>
      <c r="L10" s="16">
        <v>2804.76</v>
      </c>
      <c r="M10" s="16">
        <v>1891.2</v>
      </c>
      <c r="N10" s="16">
        <v>854.46</v>
      </c>
      <c r="O10" s="16">
        <v>59.1</v>
      </c>
    </row>
    <row r="11" ht="21" customHeight="1" spans="1:15">
      <c r="A11" s="16">
        <v>7</v>
      </c>
      <c r="B11" s="42"/>
      <c r="C11" s="43" t="s">
        <v>67</v>
      </c>
      <c r="D11" s="43" t="s">
        <v>24</v>
      </c>
      <c r="E11" s="43">
        <v>20241216</v>
      </c>
      <c r="F11" s="44" t="s">
        <v>68</v>
      </c>
      <c r="G11" s="45"/>
      <c r="H11" s="46">
        <v>202501</v>
      </c>
      <c r="I11" s="16">
        <v>202604</v>
      </c>
      <c r="J11" s="16">
        <v>202606</v>
      </c>
      <c r="K11" s="16">
        <v>3</v>
      </c>
      <c r="L11" s="16">
        <v>4507.65</v>
      </c>
      <c r="M11" s="16">
        <v>3243.84</v>
      </c>
      <c r="N11" s="16">
        <v>1162.44</v>
      </c>
      <c r="O11" s="16">
        <v>101.37</v>
      </c>
    </row>
    <row r="12" ht="21" customHeight="1" spans="1:15">
      <c r="A12" s="33">
        <v>8</v>
      </c>
      <c r="B12" s="37"/>
      <c r="C12" s="33" t="s">
        <v>69</v>
      </c>
      <c r="D12" s="33" t="s">
        <v>24</v>
      </c>
      <c r="E12" s="33">
        <v>20241216</v>
      </c>
      <c r="F12" s="47" t="s">
        <v>70</v>
      </c>
      <c r="G12" s="48"/>
      <c r="H12" s="49">
        <v>202501</v>
      </c>
      <c r="I12" s="33">
        <v>202604</v>
      </c>
      <c r="J12" s="33">
        <v>202606</v>
      </c>
      <c r="K12" s="33">
        <v>3</v>
      </c>
      <c r="L12" s="33">
        <v>2804.76</v>
      </c>
      <c r="M12" s="33">
        <v>1891.2</v>
      </c>
      <c r="N12" s="33">
        <v>854.46</v>
      </c>
      <c r="O12" s="33">
        <v>59.1</v>
      </c>
    </row>
    <row r="13" ht="40" customHeight="1" spans="1:15">
      <c r="A13" s="50">
        <v>9</v>
      </c>
      <c r="B13" s="16" t="s">
        <v>71</v>
      </c>
      <c r="C13" s="51" t="s">
        <v>72</v>
      </c>
      <c r="D13" s="50" t="s">
        <v>73</v>
      </c>
      <c r="E13" s="50">
        <v>20251226</v>
      </c>
      <c r="F13" s="50" t="s">
        <v>74</v>
      </c>
      <c r="G13" s="50">
        <v>202407</v>
      </c>
      <c r="H13" s="50">
        <v>202510</v>
      </c>
      <c r="I13" s="50">
        <v>202604</v>
      </c>
      <c r="J13" s="50">
        <v>202606</v>
      </c>
      <c r="K13" s="50">
        <v>3</v>
      </c>
      <c r="L13" s="52">
        <v>1842.98</v>
      </c>
      <c r="M13" s="52">
        <v>1240.27</v>
      </c>
      <c r="N13" s="52">
        <v>563.94</v>
      </c>
      <c r="O13" s="52">
        <v>38.77</v>
      </c>
    </row>
    <row r="14" ht="36" customHeight="1" spans="1:15">
      <c r="A14" s="50">
        <v>10</v>
      </c>
      <c r="B14" s="53" t="s">
        <v>75</v>
      </c>
      <c r="C14" s="50" t="s">
        <v>76</v>
      </c>
      <c r="D14" s="50" t="s">
        <v>73</v>
      </c>
      <c r="E14" s="50">
        <v>20250626</v>
      </c>
      <c r="F14" s="50" t="s">
        <v>77</v>
      </c>
      <c r="G14" s="50">
        <v>202506</v>
      </c>
      <c r="H14" s="50">
        <v>202508</v>
      </c>
      <c r="I14" s="54" t="s">
        <v>78</v>
      </c>
      <c r="J14" s="54" t="s">
        <v>79</v>
      </c>
      <c r="K14" s="50">
        <v>4</v>
      </c>
      <c r="L14" s="52">
        <v>2457.31</v>
      </c>
      <c r="M14" s="52">
        <v>1653.7</v>
      </c>
      <c r="N14" s="52">
        <v>751.92</v>
      </c>
      <c r="O14" s="52">
        <v>51.69</v>
      </c>
    </row>
    <row r="15" ht="34" customHeight="1" spans="1:15">
      <c r="A15" s="55">
        <v>11</v>
      </c>
      <c r="B15" s="33" t="s">
        <v>80</v>
      </c>
      <c r="C15" s="55" t="s">
        <v>81</v>
      </c>
      <c r="D15" s="55" t="s">
        <v>73</v>
      </c>
      <c r="E15" s="56">
        <v>20251216</v>
      </c>
      <c r="F15" s="55" t="s">
        <v>82</v>
      </c>
      <c r="G15" s="55">
        <v>202507</v>
      </c>
      <c r="H15" s="55">
        <v>202509</v>
      </c>
      <c r="I15" s="55">
        <v>202512</v>
      </c>
      <c r="J15" s="55">
        <v>202606</v>
      </c>
      <c r="K15" s="55">
        <v>7</v>
      </c>
      <c r="L15" s="57">
        <v>4300.3</v>
      </c>
      <c r="M15" s="58">
        <v>2893.97</v>
      </c>
      <c r="N15" s="59">
        <v>1315.87</v>
      </c>
      <c r="O15" s="59">
        <v>90.46</v>
      </c>
    </row>
    <row r="16" ht="36" customHeight="1" spans="1:15">
      <c r="A16" s="16">
        <v>12</v>
      </c>
      <c r="B16" s="16" t="s">
        <v>83</v>
      </c>
      <c r="C16" s="16" t="s">
        <v>84</v>
      </c>
      <c r="D16" s="16" t="s">
        <v>73</v>
      </c>
      <c r="E16" s="16">
        <v>20260706</v>
      </c>
      <c r="F16" s="16" t="s">
        <v>85</v>
      </c>
      <c r="G16" s="16">
        <v>202407</v>
      </c>
      <c r="H16" s="16">
        <v>202603</v>
      </c>
      <c r="I16" s="16">
        <v>202603</v>
      </c>
      <c r="J16" s="16">
        <v>202606</v>
      </c>
      <c r="K16" s="16">
        <v>4</v>
      </c>
      <c r="L16" s="16">
        <v>2815.79</v>
      </c>
      <c r="M16" s="16">
        <v>2001.33</v>
      </c>
      <c r="N16" s="16">
        <v>751.92</v>
      </c>
      <c r="O16" s="16">
        <v>62.54</v>
      </c>
    </row>
    <row r="17" ht="21" customHeight="1" spans="1:15">
      <c r="A17" s="16">
        <v>13</v>
      </c>
      <c r="B17" s="16" t="s">
        <v>86</v>
      </c>
      <c r="C17" s="50" t="s">
        <v>87</v>
      </c>
      <c r="D17" s="50" t="s">
        <v>73</v>
      </c>
      <c r="E17" s="50">
        <v>20250701</v>
      </c>
      <c r="F17" s="50" t="s">
        <v>88</v>
      </c>
      <c r="G17" s="50">
        <v>202506</v>
      </c>
      <c r="H17" s="50">
        <v>202508</v>
      </c>
      <c r="I17" s="16">
        <v>202604</v>
      </c>
      <c r="J17" s="16">
        <v>202607</v>
      </c>
      <c r="K17" s="16">
        <v>4</v>
      </c>
      <c r="L17" s="52">
        <v>2457.31</v>
      </c>
      <c r="M17" s="52">
        <v>1653.7</v>
      </c>
      <c r="N17" s="52">
        <v>751.92</v>
      </c>
      <c r="O17" s="52">
        <v>51.69</v>
      </c>
    </row>
    <row r="18" ht="21" customHeight="1" spans="1:15">
      <c r="A18" s="16">
        <v>14</v>
      </c>
      <c r="B18" s="16"/>
      <c r="C18" s="50" t="s">
        <v>89</v>
      </c>
      <c r="D18" s="50" t="s">
        <v>73</v>
      </c>
      <c r="E18" s="50">
        <v>20250701</v>
      </c>
      <c r="F18" s="50" t="s">
        <v>90</v>
      </c>
      <c r="G18" s="50">
        <v>202506</v>
      </c>
      <c r="H18" s="50">
        <v>202508</v>
      </c>
      <c r="I18" s="16">
        <v>202604</v>
      </c>
      <c r="J18" s="16">
        <v>202607</v>
      </c>
      <c r="K18" s="16">
        <v>4</v>
      </c>
      <c r="L18" s="52">
        <v>2457.31</v>
      </c>
      <c r="M18" s="52">
        <v>1653.7</v>
      </c>
      <c r="N18" s="52">
        <v>751.92</v>
      </c>
      <c r="O18" s="52">
        <v>51.69</v>
      </c>
    </row>
    <row r="19" ht="21" customHeight="1" spans="1:15">
      <c r="A19" s="16">
        <v>15</v>
      </c>
      <c r="B19" s="16"/>
      <c r="C19" s="50" t="s">
        <v>91</v>
      </c>
      <c r="D19" s="50" t="s">
        <v>73</v>
      </c>
      <c r="E19" s="50">
        <v>20250701</v>
      </c>
      <c r="F19" s="50" t="s">
        <v>92</v>
      </c>
      <c r="G19" s="50">
        <v>202507</v>
      </c>
      <c r="H19" s="50">
        <v>202508</v>
      </c>
      <c r="I19" s="16">
        <v>202604</v>
      </c>
      <c r="J19" s="16">
        <v>202607</v>
      </c>
      <c r="K19" s="16">
        <v>4</v>
      </c>
      <c r="L19" s="52">
        <v>2457.31</v>
      </c>
      <c r="M19" s="52">
        <v>1653.7</v>
      </c>
      <c r="N19" s="52">
        <v>751.92</v>
      </c>
      <c r="O19" s="52">
        <v>51.69</v>
      </c>
    </row>
    <row r="20" ht="21" customHeight="1" spans="1:15">
      <c r="A20" s="16">
        <v>16</v>
      </c>
      <c r="B20" s="16"/>
      <c r="C20" s="50" t="s">
        <v>93</v>
      </c>
      <c r="D20" s="50" t="s">
        <v>73</v>
      </c>
      <c r="E20" s="50">
        <v>20250701</v>
      </c>
      <c r="F20" s="50" t="s">
        <v>94</v>
      </c>
      <c r="G20" s="50">
        <v>202506</v>
      </c>
      <c r="H20" s="50">
        <v>202508</v>
      </c>
      <c r="I20" s="16">
        <v>202604</v>
      </c>
      <c r="J20" s="16">
        <v>202607</v>
      </c>
      <c r="K20" s="16">
        <v>4</v>
      </c>
      <c r="L20" s="52">
        <v>2457.31</v>
      </c>
      <c r="M20" s="52">
        <v>1653.7</v>
      </c>
      <c r="N20" s="52">
        <v>751.92</v>
      </c>
      <c r="O20" s="52">
        <v>51.69</v>
      </c>
    </row>
    <row r="21" ht="21" customHeight="1" spans="1:15">
      <c r="A21" s="16">
        <v>17</v>
      </c>
      <c r="B21" s="16"/>
      <c r="C21" s="50" t="s">
        <v>95</v>
      </c>
      <c r="D21" s="50" t="s">
        <v>73</v>
      </c>
      <c r="E21" s="50">
        <v>20250701</v>
      </c>
      <c r="F21" s="50" t="s">
        <v>96</v>
      </c>
      <c r="G21" s="50">
        <v>202506</v>
      </c>
      <c r="H21" s="50">
        <v>202508</v>
      </c>
      <c r="I21" s="16">
        <v>202604</v>
      </c>
      <c r="J21" s="16">
        <v>202607</v>
      </c>
      <c r="K21" s="16">
        <v>4</v>
      </c>
      <c r="L21" s="52">
        <v>2457.31</v>
      </c>
      <c r="M21" s="52">
        <v>1653.7</v>
      </c>
      <c r="N21" s="52">
        <v>751.92</v>
      </c>
      <c r="O21" s="52">
        <v>51.69</v>
      </c>
    </row>
    <row r="22" ht="21" customHeight="1" spans="1:15">
      <c r="A22" s="16">
        <v>18</v>
      </c>
      <c r="B22" s="16"/>
      <c r="C22" s="50" t="s">
        <v>97</v>
      </c>
      <c r="D22" s="50" t="s">
        <v>73</v>
      </c>
      <c r="E22" s="50">
        <v>20250701</v>
      </c>
      <c r="F22" s="50" t="s">
        <v>56</v>
      </c>
      <c r="G22" s="60">
        <v>202507</v>
      </c>
      <c r="H22" s="50">
        <v>202508</v>
      </c>
      <c r="I22" s="16">
        <v>202604</v>
      </c>
      <c r="J22" s="16">
        <v>202607</v>
      </c>
      <c r="K22" s="16">
        <v>4</v>
      </c>
      <c r="L22" s="52">
        <v>2457.31</v>
      </c>
      <c r="M22" s="52">
        <v>1653.7</v>
      </c>
      <c r="N22" s="52">
        <v>751.92</v>
      </c>
      <c r="O22" s="52">
        <v>51.69</v>
      </c>
    </row>
    <row r="23" ht="30" customHeight="1" spans="1:15">
      <c r="A23" s="16">
        <v>19</v>
      </c>
      <c r="B23" s="16"/>
      <c r="C23" s="50" t="s">
        <v>98</v>
      </c>
      <c r="D23" s="50" t="s">
        <v>73</v>
      </c>
      <c r="E23" s="50">
        <v>20250709</v>
      </c>
      <c r="F23" s="50" t="s">
        <v>99</v>
      </c>
      <c r="G23" s="60">
        <v>202506</v>
      </c>
      <c r="H23" s="50">
        <v>202508</v>
      </c>
      <c r="I23" s="16">
        <v>202604</v>
      </c>
      <c r="J23" s="16">
        <v>202607</v>
      </c>
      <c r="K23" s="16">
        <v>4</v>
      </c>
      <c r="L23" s="52">
        <v>2457.31</v>
      </c>
      <c r="M23" s="52">
        <v>1653.7</v>
      </c>
      <c r="N23" s="52">
        <v>751.92</v>
      </c>
      <c r="O23" s="52">
        <v>51.69</v>
      </c>
    </row>
    <row r="24" ht="24" customHeight="1" spans="1:15">
      <c r="A24" s="61" t="s">
        <v>38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3">
        <f t="shared" ref="L24:O24" si="0">SUM(L5:L23)</f>
        <v>52758.52</v>
      </c>
      <c r="M24" s="63">
        <f t="shared" si="0"/>
        <v>35847.41</v>
      </c>
      <c r="N24" s="63">
        <f t="shared" si="0"/>
        <v>15790.75</v>
      </c>
      <c r="O24" s="63">
        <f t="shared" si="0"/>
        <v>1120.36</v>
      </c>
    </row>
  </sheetData>
  <mergeCells count="16">
    <mergeCell ref="A2:O2"/>
    <mergeCell ref="L3:O3"/>
    <mergeCell ref="A24:K24"/>
    <mergeCell ref="A3:A4"/>
    <mergeCell ref="B3:B4"/>
    <mergeCell ref="B5:B12"/>
    <mergeCell ref="B17:B23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C13">
    <cfRule type="duplicateValues" dxfId="0" priority="10"/>
  </conditionalFormatting>
  <conditionalFormatting sqref="C14">
    <cfRule type="duplicateValues" dxfId="0" priority="9"/>
  </conditionalFormatting>
  <conditionalFormatting sqref="C15">
    <cfRule type="duplicateValues" dxfId="0" priority="8"/>
  </conditionalFormatting>
  <conditionalFormatting sqref="C17">
    <cfRule type="duplicateValues" dxfId="0" priority="7"/>
  </conditionalFormatting>
  <conditionalFormatting sqref="C18">
    <cfRule type="duplicateValues" dxfId="0" priority="6"/>
  </conditionalFormatting>
  <conditionalFormatting sqref="C19">
    <cfRule type="duplicateValues" dxfId="0" priority="5"/>
  </conditionalFormatting>
  <conditionalFormatting sqref="C20">
    <cfRule type="duplicateValues" dxfId="0" priority="4"/>
  </conditionalFormatting>
  <conditionalFormatting sqref="C21">
    <cfRule type="duplicateValues" dxfId="0" priority="3"/>
  </conditionalFormatting>
  <conditionalFormatting sqref="C22">
    <cfRule type="duplicateValues" dxfId="0" priority="2"/>
  </conditionalFormatting>
  <conditionalFormatting sqref="C23">
    <cfRule type="duplicateValues" dxfId="0" priority="1"/>
  </conditionalFormatting>
  <conditionalFormatting sqref="C5:C12">
    <cfRule type="duplicateValues" dxfId="0" priority="11"/>
  </conditionalFormatting>
  <pageMargins left="0.751388888888889" right="0.751388888888889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0"/>
  <sheetViews>
    <sheetView tabSelected="1" workbookViewId="0">
      <selection activeCell="A1" sqref="A1:P1"/>
    </sheetView>
  </sheetViews>
  <sheetFormatPr defaultColWidth="9" defaultRowHeight="13.5"/>
  <cols>
    <col min="1" max="1" width="4.875" customWidth="1"/>
    <col min="2" max="2" width="9.5" customWidth="1"/>
    <col min="3" max="4" width="7" customWidth="1"/>
    <col min="5" max="5" width="14.5" customWidth="1"/>
    <col min="6" max="6" width="7.625" customWidth="1"/>
    <col min="7" max="7" width="8.5" customWidth="1"/>
    <col min="8" max="8" width="8" customWidth="1"/>
    <col min="9" max="9" width="7.625" customWidth="1"/>
    <col min="10" max="10" width="6.875" customWidth="1"/>
    <col min="11" max="12" width="6.75" customWidth="1"/>
    <col min="13" max="14" width="7.25" customWidth="1"/>
  </cols>
  <sheetData>
    <row r="1" ht="32" customHeight="1" spans="1:16">
      <c r="A1" s="1" t="s">
        <v>100</v>
      </c>
      <c r="B1" s="2"/>
      <c r="C1" s="2"/>
      <c r="D1" s="2"/>
      <c r="E1" s="3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42" customHeight="1" spans="1:16">
      <c r="A2" s="4" t="s">
        <v>1</v>
      </c>
      <c r="B2" s="5" t="s">
        <v>101</v>
      </c>
      <c r="C2" s="5" t="s">
        <v>102</v>
      </c>
      <c r="D2" s="5" t="s">
        <v>5</v>
      </c>
      <c r="E2" s="5" t="s">
        <v>103</v>
      </c>
      <c r="F2" s="5" t="s">
        <v>8</v>
      </c>
      <c r="G2" s="5" t="s">
        <v>104</v>
      </c>
      <c r="H2" s="5" t="s">
        <v>105</v>
      </c>
      <c r="I2" s="5" t="s">
        <v>106</v>
      </c>
      <c r="J2" s="5" t="s">
        <v>107</v>
      </c>
      <c r="K2" s="5" t="s">
        <v>108</v>
      </c>
      <c r="L2" s="5" t="s">
        <v>109</v>
      </c>
      <c r="M2" s="5" t="s">
        <v>110</v>
      </c>
      <c r="N2" s="5" t="s">
        <v>111</v>
      </c>
      <c r="O2" s="5" t="s">
        <v>112</v>
      </c>
      <c r="P2" s="5" t="s">
        <v>113</v>
      </c>
    </row>
    <row r="3" ht="31.5" spans="1:16">
      <c r="A3" s="6" t="s">
        <v>114</v>
      </c>
      <c r="B3" s="7" t="s">
        <v>18</v>
      </c>
      <c r="C3" s="8" t="s">
        <v>115</v>
      </c>
      <c r="D3" s="8" t="s">
        <v>116</v>
      </c>
      <c r="E3" s="8" t="s">
        <v>117</v>
      </c>
      <c r="F3" s="9" t="s">
        <v>118</v>
      </c>
      <c r="G3" s="8" t="s">
        <v>119</v>
      </c>
      <c r="H3" s="8" t="s">
        <v>120</v>
      </c>
      <c r="I3" s="8">
        <v>202606</v>
      </c>
      <c r="J3" s="8">
        <v>202705</v>
      </c>
      <c r="K3" s="8">
        <v>600</v>
      </c>
      <c r="L3" s="8">
        <v>420</v>
      </c>
      <c r="M3" s="8" t="s">
        <v>121</v>
      </c>
      <c r="N3" s="8">
        <v>420</v>
      </c>
      <c r="O3" s="9" t="s">
        <v>122</v>
      </c>
      <c r="P3" s="8" t="s">
        <v>119</v>
      </c>
    </row>
    <row r="4" ht="31.5" spans="1:16">
      <c r="A4" s="6" t="s">
        <v>123</v>
      </c>
      <c r="B4" s="7" t="s">
        <v>18</v>
      </c>
      <c r="C4" s="8" t="s">
        <v>124</v>
      </c>
      <c r="D4" s="8" t="s">
        <v>125</v>
      </c>
      <c r="E4" s="8" t="s">
        <v>126</v>
      </c>
      <c r="F4" s="9" t="s">
        <v>118</v>
      </c>
      <c r="G4" s="8" t="s">
        <v>127</v>
      </c>
      <c r="H4" s="8" t="s">
        <v>120</v>
      </c>
      <c r="I4" s="7">
        <v>202604</v>
      </c>
      <c r="J4" s="8">
        <v>202703</v>
      </c>
      <c r="K4" s="8">
        <v>800</v>
      </c>
      <c r="L4" s="8">
        <v>560</v>
      </c>
      <c r="M4" s="8" t="s">
        <v>128</v>
      </c>
      <c r="N4" s="8">
        <v>1680</v>
      </c>
      <c r="O4" s="9" t="s">
        <v>122</v>
      </c>
      <c r="P4" s="8" t="s">
        <v>127</v>
      </c>
    </row>
    <row r="5" ht="31.5" spans="1:16">
      <c r="A5" s="6" t="s">
        <v>129</v>
      </c>
      <c r="B5" s="7" t="s">
        <v>18</v>
      </c>
      <c r="C5" s="7" t="s">
        <v>130</v>
      </c>
      <c r="D5" s="7" t="s">
        <v>131</v>
      </c>
      <c r="E5" s="7" t="s">
        <v>132</v>
      </c>
      <c r="F5" s="9" t="s">
        <v>118</v>
      </c>
      <c r="G5" s="7" t="s">
        <v>133</v>
      </c>
      <c r="H5" s="7" t="s">
        <v>120</v>
      </c>
      <c r="I5" s="7">
        <v>202601</v>
      </c>
      <c r="J5" s="10">
        <v>202612</v>
      </c>
      <c r="K5" s="11">
        <v>1200</v>
      </c>
      <c r="L5" s="9">
        <v>600</v>
      </c>
      <c r="M5" s="7" t="s">
        <v>128</v>
      </c>
      <c r="N5" s="9">
        <v>1800</v>
      </c>
      <c r="O5" s="9" t="s">
        <v>122</v>
      </c>
      <c r="P5" s="9" t="str">
        <f t="shared" ref="P5:P14" si="0">G5</f>
        <v>乌井村委会</v>
      </c>
    </row>
    <row r="6" ht="31.5" spans="1:16">
      <c r="A6" s="6" t="s">
        <v>134</v>
      </c>
      <c r="B6" s="7" t="s">
        <v>18</v>
      </c>
      <c r="C6" s="7" t="s">
        <v>135</v>
      </c>
      <c r="D6" s="7" t="s">
        <v>136</v>
      </c>
      <c r="E6" s="7" t="s">
        <v>132</v>
      </c>
      <c r="F6" s="9" t="s">
        <v>118</v>
      </c>
      <c r="G6" s="7" t="s">
        <v>137</v>
      </c>
      <c r="H6" s="7" t="s">
        <v>120</v>
      </c>
      <c r="I6" s="7">
        <v>202601</v>
      </c>
      <c r="J6" s="10">
        <v>202612</v>
      </c>
      <c r="K6" s="11">
        <v>500</v>
      </c>
      <c r="L6" s="9">
        <v>350</v>
      </c>
      <c r="M6" s="7" t="s">
        <v>128</v>
      </c>
      <c r="N6" s="9">
        <v>1050</v>
      </c>
      <c r="O6" s="9" t="s">
        <v>122</v>
      </c>
      <c r="P6" s="9" t="str">
        <f t="shared" si="0"/>
        <v>港下村委会</v>
      </c>
    </row>
    <row r="7" ht="31.5" spans="1:16">
      <c r="A7" s="6" t="s">
        <v>138</v>
      </c>
      <c r="B7" s="7" t="s">
        <v>18</v>
      </c>
      <c r="C7" s="7" t="s">
        <v>135</v>
      </c>
      <c r="D7" s="7" t="s">
        <v>139</v>
      </c>
      <c r="E7" s="7" t="s">
        <v>140</v>
      </c>
      <c r="F7" s="9" t="s">
        <v>118</v>
      </c>
      <c r="G7" s="7" t="s">
        <v>137</v>
      </c>
      <c r="H7" s="12" t="s">
        <v>120</v>
      </c>
      <c r="I7" s="7">
        <v>202601</v>
      </c>
      <c r="J7" s="10">
        <v>202612</v>
      </c>
      <c r="K7" s="11">
        <v>500</v>
      </c>
      <c r="L7" s="9">
        <v>350</v>
      </c>
      <c r="M7" s="7" t="s">
        <v>128</v>
      </c>
      <c r="N7" s="9">
        <v>1050</v>
      </c>
      <c r="O7" s="9" t="s">
        <v>122</v>
      </c>
      <c r="P7" s="9" t="str">
        <f t="shared" si="0"/>
        <v>港下村委会</v>
      </c>
    </row>
    <row r="8" ht="31.5" spans="1:16">
      <c r="A8" s="6" t="s">
        <v>141</v>
      </c>
      <c r="B8" s="7" t="s">
        <v>18</v>
      </c>
      <c r="C8" s="7" t="s">
        <v>135</v>
      </c>
      <c r="D8" s="7" t="s">
        <v>142</v>
      </c>
      <c r="E8" s="7" t="s">
        <v>143</v>
      </c>
      <c r="F8" s="9" t="s">
        <v>118</v>
      </c>
      <c r="G8" s="7" t="s">
        <v>137</v>
      </c>
      <c r="H8" s="12" t="s">
        <v>120</v>
      </c>
      <c r="I8" s="7">
        <v>202601</v>
      </c>
      <c r="J8" s="10">
        <v>202612</v>
      </c>
      <c r="K8" s="11">
        <v>500</v>
      </c>
      <c r="L8" s="9">
        <v>350</v>
      </c>
      <c r="M8" s="7" t="s">
        <v>128</v>
      </c>
      <c r="N8" s="9">
        <v>1050</v>
      </c>
      <c r="O8" s="9" t="s">
        <v>122</v>
      </c>
      <c r="P8" s="9" t="str">
        <f t="shared" si="0"/>
        <v>港下村委会</v>
      </c>
    </row>
    <row r="9" ht="31.5" spans="1:16">
      <c r="A9" s="6" t="s">
        <v>144</v>
      </c>
      <c r="B9" s="7" t="s">
        <v>18</v>
      </c>
      <c r="C9" s="7" t="s">
        <v>145</v>
      </c>
      <c r="D9" s="7" t="s">
        <v>146</v>
      </c>
      <c r="E9" s="7" t="s">
        <v>147</v>
      </c>
      <c r="F9" s="9" t="s">
        <v>118</v>
      </c>
      <c r="G9" s="7" t="s">
        <v>148</v>
      </c>
      <c r="H9" s="7" t="s">
        <v>120</v>
      </c>
      <c r="I9" s="7">
        <v>202601</v>
      </c>
      <c r="J9" s="10">
        <v>202612</v>
      </c>
      <c r="K9" s="11">
        <v>600</v>
      </c>
      <c r="L9" s="9">
        <v>420</v>
      </c>
      <c r="M9" s="7" t="s">
        <v>128</v>
      </c>
      <c r="N9" s="9">
        <v>1260</v>
      </c>
      <c r="O9" s="9" t="s">
        <v>122</v>
      </c>
      <c r="P9" s="9" t="str">
        <f t="shared" si="0"/>
        <v>东源村委会</v>
      </c>
    </row>
    <row r="10" ht="31.5" spans="1:16">
      <c r="A10" s="6" t="s">
        <v>149</v>
      </c>
      <c r="B10" s="7" t="s">
        <v>18</v>
      </c>
      <c r="C10" s="7" t="s">
        <v>145</v>
      </c>
      <c r="D10" s="12" t="s">
        <v>150</v>
      </c>
      <c r="E10" s="12" t="s">
        <v>151</v>
      </c>
      <c r="F10" s="12" t="s">
        <v>118</v>
      </c>
      <c r="G10" s="7" t="s">
        <v>148</v>
      </c>
      <c r="H10" s="7" t="s">
        <v>120</v>
      </c>
      <c r="I10" s="7">
        <v>202601</v>
      </c>
      <c r="J10" s="10">
        <v>202612</v>
      </c>
      <c r="K10" s="12">
        <v>600</v>
      </c>
      <c r="L10" s="9">
        <v>420</v>
      </c>
      <c r="M10" s="7" t="s">
        <v>128</v>
      </c>
      <c r="N10" s="9">
        <v>1260</v>
      </c>
      <c r="O10" s="9" t="s">
        <v>122</v>
      </c>
      <c r="P10" s="9" t="str">
        <f t="shared" si="0"/>
        <v>东源村委会</v>
      </c>
    </row>
    <row r="11" ht="31.5" spans="1:16">
      <c r="A11" s="6" t="s">
        <v>152</v>
      </c>
      <c r="B11" s="7" t="s">
        <v>18</v>
      </c>
      <c r="C11" s="7" t="s">
        <v>145</v>
      </c>
      <c r="D11" s="12" t="s">
        <v>153</v>
      </c>
      <c r="E11" s="12" t="s">
        <v>154</v>
      </c>
      <c r="F11" s="12" t="s">
        <v>118</v>
      </c>
      <c r="G11" s="7" t="s">
        <v>148</v>
      </c>
      <c r="H11" s="7" t="s">
        <v>120</v>
      </c>
      <c r="I11" s="12">
        <v>202510</v>
      </c>
      <c r="J11" s="10">
        <v>202609</v>
      </c>
      <c r="K11" s="12">
        <v>1000</v>
      </c>
      <c r="L11" s="9">
        <v>600</v>
      </c>
      <c r="M11" s="7" t="s">
        <v>128</v>
      </c>
      <c r="N11" s="9">
        <v>1800</v>
      </c>
      <c r="O11" s="9" t="s">
        <v>122</v>
      </c>
      <c r="P11" s="9" t="str">
        <f t="shared" si="0"/>
        <v>东源村委会</v>
      </c>
    </row>
    <row r="12" ht="31.5" spans="1:16">
      <c r="A12" s="6" t="s">
        <v>155</v>
      </c>
      <c r="B12" s="7" t="s">
        <v>18</v>
      </c>
      <c r="C12" s="7" t="s">
        <v>145</v>
      </c>
      <c r="D12" s="12" t="s">
        <v>156</v>
      </c>
      <c r="E12" s="12" t="s">
        <v>157</v>
      </c>
      <c r="F12" s="12" t="s">
        <v>118</v>
      </c>
      <c r="G12" s="7" t="s">
        <v>148</v>
      </c>
      <c r="H12" s="7" t="s">
        <v>120</v>
      </c>
      <c r="I12" s="12">
        <v>202510</v>
      </c>
      <c r="J12" s="10">
        <v>202609</v>
      </c>
      <c r="K12" s="12">
        <v>600</v>
      </c>
      <c r="L12" s="9">
        <v>420</v>
      </c>
      <c r="M12" s="7" t="s">
        <v>128</v>
      </c>
      <c r="N12" s="9">
        <v>1260</v>
      </c>
      <c r="O12" s="9" t="s">
        <v>122</v>
      </c>
      <c r="P12" s="9" t="str">
        <f t="shared" si="0"/>
        <v>东源村委会</v>
      </c>
    </row>
    <row r="13" ht="31.5" spans="1:16">
      <c r="A13" s="6" t="s">
        <v>158</v>
      </c>
      <c r="B13" s="7" t="s">
        <v>18</v>
      </c>
      <c r="C13" s="7" t="s">
        <v>159</v>
      </c>
      <c r="D13" s="7" t="s">
        <v>160</v>
      </c>
      <c r="E13" s="7" t="s">
        <v>161</v>
      </c>
      <c r="F13" s="9" t="s">
        <v>118</v>
      </c>
      <c r="G13" s="7" t="s">
        <v>162</v>
      </c>
      <c r="H13" s="7" t="s">
        <v>163</v>
      </c>
      <c r="I13" s="7">
        <v>202601</v>
      </c>
      <c r="J13" s="10">
        <v>202612</v>
      </c>
      <c r="K13" s="10">
        <v>1200</v>
      </c>
      <c r="L13" s="9">
        <v>600</v>
      </c>
      <c r="M13" s="7" t="s">
        <v>128</v>
      </c>
      <c r="N13" s="9">
        <v>1800</v>
      </c>
      <c r="O13" s="9" t="s">
        <v>122</v>
      </c>
      <c r="P13" s="9" t="str">
        <f t="shared" si="0"/>
        <v>蔬菜村委会</v>
      </c>
    </row>
    <row r="14" ht="31.5" spans="1:16">
      <c r="A14" s="6" t="s">
        <v>164</v>
      </c>
      <c r="B14" s="12" t="s">
        <v>18</v>
      </c>
      <c r="C14" s="12" t="s">
        <v>159</v>
      </c>
      <c r="D14" s="12" t="s">
        <v>165</v>
      </c>
      <c r="E14" s="12" t="s">
        <v>166</v>
      </c>
      <c r="F14" s="12" t="s">
        <v>118</v>
      </c>
      <c r="G14" s="7" t="s">
        <v>162</v>
      </c>
      <c r="H14" s="12" t="s">
        <v>167</v>
      </c>
      <c r="I14" s="12">
        <v>202510</v>
      </c>
      <c r="J14" s="10">
        <v>202609</v>
      </c>
      <c r="K14" s="12">
        <v>800</v>
      </c>
      <c r="L14" s="9">
        <v>560</v>
      </c>
      <c r="M14" s="7" t="s">
        <v>128</v>
      </c>
      <c r="N14" s="9">
        <v>1680</v>
      </c>
      <c r="O14" s="9" t="s">
        <v>122</v>
      </c>
      <c r="P14" s="9" t="str">
        <f t="shared" si="0"/>
        <v>蔬菜村委会</v>
      </c>
    </row>
    <row r="15" ht="45" spans="1:16">
      <c r="A15" s="6" t="s">
        <v>168</v>
      </c>
      <c r="B15" s="12" t="s">
        <v>169</v>
      </c>
      <c r="C15" s="12" t="s">
        <v>170</v>
      </c>
      <c r="D15" s="12" t="s">
        <v>171</v>
      </c>
      <c r="E15" s="12" t="s">
        <v>143</v>
      </c>
      <c r="F15" s="7" t="s">
        <v>118</v>
      </c>
      <c r="G15" s="12" t="s">
        <v>172</v>
      </c>
      <c r="H15" s="12" t="s">
        <v>173</v>
      </c>
      <c r="I15" s="13">
        <v>202601</v>
      </c>
      <c r="J15" s="13">
        <v>202609</v>
      </c>
      <c r="K15" s="13">
        <v>600</v>
      </c>
      <c r="L15" s="13">
        <v>420</v>
      </c>
      <c r="M15" s="13" t="s">
        <v>128</v>
      </c>
      <c r="N15" s="13">
        <v>1260</v>
      </c>
      <c r="O15" s="9" t="s">
        <v>122</v>
      </c>
      <c r="P15" s="9" t="s">
        <v>172</v>
      </c>
    </row>
    <row r="16" ht="45" spans="1:16">
      <c r="A16" s="6" t="s">
        <v>174</v>
      </c>
      <c r="B16" s="12" t="s">
        <v>169</v>
      </c>
      <c r="C16" s="12" t="s">
        <v>170</v>
      </c>
      <c r="D16" s="12" t="s">
        <v>175</v>
      </c>
      <c r="E16" s="12" t="s">
        <v>176</v>
      </c>
      <c r="F16" s="7" t="s">
        <v>118</v>
      </c>
      <c r="G16" s="12" t="s">
        <v>172</v>
      </c>
      <c r="H16" s="12" t="s">
        <v>177</v>
      </c>
      <c r="I16" s="13">
        <v>202601</v>
      </c>
      <c r="J16" s="13">
        <v>202609</v>
      </c>
      <c r="K16" s="13">
        <v>600</v>
      </c>
      <c r="L16" s="13">
        <v>420</v>
      </c>
      <c r="M16" s="13" t="s">
        <v>128</v>
      </c>
      <c r="N16" s="13">
        <v>1260</v>
      </c>
      <c r="O16" s="9" t="s">
        <v>122</v>
      </c>
      <c r="P16" s="9" t="s">
        <v>172</v>
      </c>
    </row>
    <row r="17" ht="45" spans="1:16">
      <c r="A17" s="6" t="s">
        <v>178</v>
      </c>
      <c r="B17" s="12" t="s">
        <v>169</v>
      </c>
      <c r="C17" s="12" t="s">
        <v>179</v>
      </c>
      <c r="D17" s="12" t="s">
        <v>180</v>
      </c>
      <c r="E17" s="12" t="s">
        <v>181</v>
      </c>
      <c r="F17" s="7" t="s">
        <v>118</v>
      </c>
      <c r="G17" s="12" t="s">
        <v>182</v>
      </c>
      <c r="H17" s="12" t="s">
        <v>183</v>
      </c>
      <c r="I17" s="13">
        <v>202601</v>
      </c>
      <c r="J17" s="13">
        <v>202612</v>
      </c>
      <c r="K17" s="13">
        <v>800</v>
      </c>
      <c r="L17" s="13">
        <v>560</v>
      </c>
      <c r="M17" s="13" t="s">
        <v>128</v>
      </c>
      <c r="N17" s="13">
        <v>1680</v>
      </c>
      <c r="O17" s="9" t="s">
        <v>122</v>
      </c>
      <c r="P17" s="9" t="s">
        <v>182</v>
      </c>
    </row>
    <row r="18" ht="45" spans="1:16">
      <c r="A18" s="6" t="s">
        <v>184</v>
      </c>
      <c r="B18" s="12" t="s">
        <v>169</v>
      </c>
      <c r="C18" s="12" t="s">
        <v>185</v>
      </c>
      <c r="D18" s="12" t="s">
        <v>186</v>
      </c>
      <c r="E18" s="12" t="s">
        <v>147</v>
      </c>
      <c r="F18" s="7" t="s">
        <v>187</v>
      </c>
      <c r="G18" s="12" t="s">
        <v>185</v>
      </c>
      <c r="H18" s="12" t="s">
        <v>188</v>
      </c>
      <c r="I18" s="13">
        <v>202507</v>
      </c>
      <c r="J18" s="13">
        <v>202606</v>
      </c>
      <c r="K18" s="13">
        <v>900</v>
      </c>
      <c r="L18" s="13">
        <v>600</v>
      </c>
      <c r="M18" s="13" t="s">
        <v>128</v>
      </c>
      <c r="N18" s="13">
        <v>1800</v>
      </c>
      <c r="O18" s="9" t="s">
        <v>122</v>
      </c>
      <c r="P18" s="9" t="s">
        <v>185</v>
      </c>
    </row>
    <row r="19" ht="45" spans="1:16">
      <c r="A19" s="6" t="s">
        <v>189</v>
      </c>
      <c r="B19" s="12" t="s">
        <v>169</v>
      </c>
      <c r="C19" s="12" t="s">
        <v>185</v>
      </c>
      <c r="D19" s="12" t="s">
        <v>190</v>
      </c>
      <c r="E19" s="12" t="s">
        <v>191</v>
      </c>
      <c r="F19" s="7" t="s">
        <v>118</v>
      </c>
      <c r="G19" s="12" t="s">
        <v>185</v>
      </c>
      <c r="H19" s="12" t="s">
        <v>120</v>
      </c>
      <c r="I19" s="13">
        <v>202512</v>
      </c>
      <c r="J19" s="13">
        <v>202611</v>
      </c>
      <c r="K19" s="13">
        <v>800</v>
      </c>
      <c r="L19" s="13">
        <v>560</v>
      </c>
      <c r="M19" s="13" t="s">
        <v>192</v>
      </c>
      <c r="N19" s="13">
        <v>1120</v>
      </c>
      <c r="O19" s="9" t="s">
        <v>122</v>
      </c>
      <c r="P19" s="9" t="s">
        <v>185</v>
      </c>
    </row>
    <row r="20" ht="45" spans="1:16">
      <c r="A20" s="6" t="s">
        <v>193</v>
      </c>
      <c r="B20" s="12" t="s">
        <v>169</v>
      </c>
      <c r="C20" s="12" t="s">
        <v>194</v>
      </c>
      <c r="D20" s="12" t="s">
        <v>195</v>
      </c>
      <c r="E20" s="12" t="s">
        <v>181</v>
      </c>
      <c r="F20" s="7" t="s">
        <v>118</v>
      </c>
      <c r="G20" s="12" t="s">
        <v>196</v>
      </c>
      <c r="H20" s="12" t="s">
        <v>120</v>
      </c>
      <c r="I20" s="13">
        <v>202512</v>
      </c>
      <c r="J20" s="13">
        <v>202611</v>
      </c>
      <c r="K20" s="13">
        <v>600</v>
      </c>
      <c r="L20" s="13">
        <v>420</v>
      </c>
      <c r="M20" s="13" t="s">
        <v>128</v>
      </c>
      <c r="N20" s="13">
        <v>1260</v>
      </c>
      <c r="O20" s="9" t="s">
        <v>122</v>
      </c>
      <c r="P20" s="9" t="s">
        <v>196</v>
      </c>
    </row>
    <row r="21" ht="45" spans="1:16">
      <c r="A21" s="6" t="s">
        <v>197</v>
      </c>
      <c r="B21" s="12" t="s">
        <v>169</v>
      </c>
      <c r="C21" s="12" t="s">
        <v>194</v>
      </c>
      <c r="D21" s="12" t="s">
        <v>198</v>
      </c>
      <c r="E21" s="12" t="s">
        <v>161</v>
      </c>
      <c r="F21" s="7" t="s">
        <v>118</v>
      </c>
      <c r="G21" s="12" t="s">
        <v>196</v>
      </c>
      <c r="H21" s="12" t="s">
        <v>199</v>
      </c>
      <c r="I21" s="13">
        <v>202603</v>
      </c>
      <c r="J21" s="13">
        <v>202702</v>
      </c>
      <c r="K21" s="13">
        <v>600</v>
      </c>
      <c r="L21" s="13">
        <v>420</v>
      </c>
      <c r="M21" s="13" t="s">
        <v>128</v>
      </c>
      <c r="N21" s="13">
        <v>1260</v>
      </c>
      <c r="O21" s="9" t="s">
        <v>122</v>
      </c>
      <c r="P21" s="9" t="s">
        <v>196</v>
      </c>
    </row>
    <row r="22" ht="45" spans="1:16">
      <c r="A22" s="6" t="s">
        <v>200</v>
      </c>
      <c r="B22" s="12" t="s">
        <v>169</v>
      </c>
      <c r="C22" s="12" t="s">
        <v>201</v>
      </c>
      <c r="D22" s="12" t="s">
        <v>202</v>
      </c>
      <c r="E22" s="12" t="s">
        <v>203</v>
      </c>
      <c r="F22" s="7" t="s">
        <v>118</v>
      </c>
      <c r="G22" s="12" t="s">
        <v>201</v>
      </c>
      <c r="H22" s="12" t="s">
        <v>120</v>
      </c>
      <c r="I22" s="13">
        <v>202601</v>
      </c>
      <c r="J22" s="13">
        <v>202612</v>
      </c>
      <c r="K22" s="13">
        <v>800</v>
      </c>
      <c r="L22" s="13">
        <v>560</v>
      </c>
      <c r="M22" s="13" t="s">
        <v>128</v>
      </c>
      <c r="N22" s="13">
        <v>1680</v>
      </c>
      <c r="O22" s="9" t="s">
        <v>122</v>
      </c>
      <c r="P22" s="9" t="s">
        <v>201</v>
      </c>
    </row>
    <row r="23" ht="45" spans="1:16">
      <c r="A23" s="6" t="s">
        <v>204</v>
      </c>
      <c r="B23" s="12" t="s">
        <v>169</v>
      </c>
      <c r="C23" s="12" t="s">
        <v>205</v>
      </c>
      <c r="D23" s="12" t="s">
        <v>206</v>
      </c>
      <c r="E23" s="12" t="s">
        <v>207</v>
      </c>
      <c r="F23" s="7" t="s">
        <v>118</v>
      </c>
      <c r="G23" s="12" t="s">
        <v>208</v>
      </c>
      <c r="H23" s="12" t="s">
        <v>120</v>
      </c>
      <c r="I23" s="13">
        <v>202512</v>
      </c>
      <c r="J23" s="13">
        <v>202605</v>
      </c>
      <c r="K23" s="13">
        <v>600</v>
      </c>
      <c r="L23" s="13">
        <v>420</v>
      </c>
      <c r="M23" s="13" t="s">
        <v>128</v>
      </c>
      <c r="N23" s="13">
        <v>1260</v>
      </c>
      <c r="O23" s="9" t="s">
        <v>122</v>
      </c>
      <c r="P23" s="9" t="s">
        <v>208</v>
      </c>
    </row>
    <row r="24" ht="33.75" spans="1:16">
      <c r="A24" s="6" t="s">
        <v>209</v>
      </c>
      <c r="B24" s="12" t="s">
        <v>169</v>
      </c>
      <c r="C24" s="12" t="s">
        <v>205</v>
      </c>
      <c r="D24" s="12" t="s">
        <v>210</v>
      </c>
      <c r="E24" s="12" t="s">
        <v>176</v>
      </c>
      <c r="F24" s="7" t="s">
        <v>187</v>
      </c>
      <c r="G24" s="12" t="s">
        <v>208</v>
      </c>
      <c r="H24" s="12" t="s">
        <v>211</v>
      </c>
      <c r="I24" s="13">
        <v>202511</v>
      </c>
      <c r="J24" s="13">
        <v>202604</v>
      </c>
      <c r="K24" s="13">
        <v>600</v>
      </c>
      <c r="L24" s="13">
        <v>420</v>
      </c>
      <c r="M24" s="13" t="s">
        <v>212</v>
      </c>
      <c r="N24" s="13">
        <v>420</v>
      </c>
      <c r="O24" s="9" t="s">
        <v>122</v>
      </c>
      <c r="P24" s="9" t="s">
        <v>208</v>
      </c>
    </row>
    <row r="25" ht="45" spans="1:16">
      <c r="A25" s="6" t="s">
        <v>213</v>
      </c>
      <c r="B25" s="12" t="s">
        <v>169</v>
      </c>
      <c r="C25" s="12" t="s">
        <v>214</v>
      </c>
      <c r="D25" s="12" t="s">
        <v>215</v>
      </c>
      <c r="E25" s="12" t="s">
        <v>207</v>
      </c>
      <c r="F25" s="7" t="s">
        <v>118</v>
      </c>
      <c r="G25" s="12" t="s">
        <v>214</v>
      </c>
      <c r="H25" s="12" t="s">
        <v>120</v>
      </c>
      <c r="I25" s="13">
        <v>202511</v>
      </c>
      <c r="J25" s="13">
        <v>202610</v>
      </c>
      <c r="K25" s="13">
        <v>1000</v>
      </c>
      <c r="L25" s="13">
        <v>600</v>
      </c>
      <c r="M25" s="13" t="s">
        <v>128</v>
      </c>
      <c r="N25" s="13">
        <v>1800</v>
      </c>
      <c r="O25" s="9" t="s">
        <v>122</v>
      </c>
      <c r="P25" s="9" t="s">
        <v>214</v>
      </c>
    </row>
    <row r="26" ht="45" spans="1:16">
      <c r="A26" s="6" t="s">
        <v>216</v>
      </c>
      <c r="B26" s="12" t="s">
        <v>169</v>
      </c>
      <c r="C26" s="12" t="s">
        <v>217</v>
      </c>
      <c r="D26" s="12" t="s">
        <v>218</v>
      </c>
      <c r="E26" s="12" t="s">
        <v>147</v>
      </c>
      <c r="F26" s="7" t="s">
        <v>118</v>
      </c>
      <c r="G26" s="12" t="s">
        <v>219</v>
      </c>
      <c r="H26" s="12" t="s">
        <v>220</v>
      </c>
      <c r="I26" s="13">
        <v>202511</v>
      </c>
      <c r="J26" s="13">
        <v>202610</v>
      </c>
      <c r="K26" s="13">
        <v>900</v>
      </c>
      <c r="L26" s="13">
        <v>600</v>
      </c>
      <c r="M26" s="13" t="s">
        <v>128</v>
      </c>
      <c r="N26" s="13">
        <v>1800</v>
      </c>
      <c r="O26" s="9" t="s">
        <v>122</v>
      </c>
      <c r="P26" s="9" t="s">
        <v>219</v>
      </c>
    </row>
    <row r="27" ht="31.5" spans="1:16">
      <c r="A27" s="6" t="s">
        <v>221</v>
      </c>
      <c r="B27" s="7" t="s">
        <v>222</v>
      </c>
      <c r="C27" s="7" t="s">
        <v>223</v>
      </c>
      <c r="D27" s="7" t="s">
        <v>224</v>
      </c>
      <c r="E27" s="7" t="s">
        <v>225</v>
      </c>
      <c r="F27" s="9" t="s">
        <v>118</v>
      </c>
      <c r="G27" s="14" t="s">
        <v>226</v>
      </c>
      <c r="H27" s="7" t="s">
        <v>120</v>
      </c>
      <c r="I27" s="7">
        <v>202601</v>
      </c>
      <c r="J27" s="7">
        <v>202609</v>
      </c>
      <c r="K27" s="7">
        <v>430</v>
      </c>
      <c r="L27" s="7">
        <v>301</v>
      </c>
      <c r="M27" s="7" t="s">
        <v>128</v>
      </c>
      <c r="N27" s="9">
        <v>903</v>
      </c>
      <c r="O27" s="9" t="s">
        <v>122</v>
      </c>
      <c r="P27" s="9" t="s">
        <v>226</v>
      </c>
    </row>
    <row r="28" ht="31.5" spans="1:16">
      <c r="A28" s="6" t="s">
        <v>227</v>
      </c>
      <c r="B28" s="7" t="s">
        <v>222</v>
      </c>
      <c r="C28" s="7" t="s">
        <v>223</v>
      </c>
      <c r="D28" s="7" t="s">
        <v>228</v>
      </c>
      <c r="E28" s="7" t="s">
        <v>147</v>
      </c>
      <c r="F28" s="9" t="s">
        <v>118</v>
      </c>
      <c r="G28" s="14" t="s">
        <v>226</v>
      </c>
      <c r="H28" s="7" t="s">
        <v>120</v>
      </c>
      <c r="I28" s="7">
        <v>202601</v>
      </c>
      <c r="J28" s="7">
        <v>202609</v>
      </c>
      <c r="K28" s="7">
        <v>430</v>
      </c>
      <c r="L28" s="7">
        <v>301</v>
      </c>
      <c r="M28" s="7" t="s">
        <v>128</v>
      </c>
      <c r="N28" s="9">
        <v>903</v>
      </c>
      <c r="O28" s="9" t="s">
        <v>122</v>
      </c>
      <c r="P28" s="9" t="s">
        <v>226</v>
      </c>
    </row>
    <row r="29" ht="31.5" spans="1:16">
      <c r="A29" s="6" t="s">
        <v>229</v>
      </c>
      <c r="B29" s="7" t="s">
        <v>222</v>
      </c>
      <c r="C29" s="7" t="s">
        <v>223</v>
      </c>
      <c r="D29" s="7" t="s">
        <v>230</v>
      </c>
      <c r="E29" s="7" t="s">
        <v>231</v>
      </c>
      <c r="F29" s="9" t="s">
        <v>118</v>
      </c>
      <c r="G29" s="14" t="s">
        <v>226</v>
      </c>
      <c r="H29" s="7" t="s">
        <v>120</v>
      </c>
      <c r="I29" s="7">
        <v>202601</v>
      </c>
      <c r="J29" s="7">
        <v>202609</v>
      </c>
      <c r="K29" s="7">
        <v>430</v>
      </c>
      <c r="L29" s="7">
        <v>301</v>
      </c>
      <c r="M29" s="7" t="s">
        <v>128</v>
      </c>
      <c r="N29" s="9">
        <v>903</v>
      </c>
      <c r="O29" s="9" t="s">
        <v>122</v>
      </c>
      <c r="P29" s="9" t="s">
        <v>226</v>
      </c>
    </row>
    <row r="30" ht="31.5" spans="1:16">
      <c r="A30" s="6" t="s">
        <v>232</v>
      </c>
      <c r="B30" s="7" t="s">
        <v>222</v>
      </c>
      <c r="C30" s="7" t="s">
        <v>223</v>
      </c>
      <c r="D30" s="7" t="s">
        <v>233</v>
      </c>
      <c r="E30" s="7" t="s">
        <v>234</v>
      </c>
      <c r="F30" s="9" t="s">
        <v>118</v>
      </c>
      <c r="G30" s="14" t="s">
        <v>226</v>
      </c>
      <c r="H30" s="7" t="s">
        <v>120</v>
      </c>
      <c r="I30" s="7">
        <v>202601</v>
      </c>
      <c r="J30" s="7">
        <v>202609</v>
      </c>
      <c r="K30" s="7">
        <v>430</v>
      </c>
      <c r="L30" s="7">
        <v>301</v>
      </c>
      <c r="M30" s="7" t="s">
        <v>128</v>
      </c>
      <c r="N30" s="9">
        <v>903</v>
      </c>
      <c r="O30" s="9" t="s">
        <v>122</v>
      </c>
      <c r="P30" s="9" t="s">
        <v>226</v>
      </c>
    </row>
    <row r="31" ht="31.5" spans="1:16">
      <c r="A31" s="6" t="s">
        <v>235</v>
      </c>
      <c r="B31" s="7" t="s">
        <v>222</v>
      </c>
      <c r="C31" s="7" t="s">
        <v>223</v>
      </c>
      <c r="D31" s="7" t="s">
        <v>236</v>
      </c>
      <c r="E31" s="7" t="s">
        <v>237</v>
      </c>
      <c r="F31" s="9" t="s">
        <v>118</v>
      </c>
      <c r="G31" s="14" t="s">
        <v>226</v>
      </c>
      <c r="H31" s="7" t="s">
        <v>20</v>
      </c>
      <c r="I31" s="7">
        <v>202601</v>
      </c>
      <c r="J31" s="7">
        <v>202612</v>
      </c>
      <c r="K31" s="7">
        <v>430</v>
      </c>
      <c r="L31" s="7">
        <v>301</v>
      </c>
      <c r="M31" s="7" t="s">
        <v>128</v>
      </c>
      <c r="N31" s="9">
        <v>903</v>
      </c>
      <c r="O31" s="9" t="s">
        <v>122</v>
      </c>
      <c r="P31" s="9" t="s">
        <v>226</v>
      </c>
    </row>
    <row r="32" ht="31.5" spans="1:16">
      <c r="A32" s="6" t="s">
        <v>238</v>
      </c>
      <c r="B32" s="7" t="s">
        <v>222</v>
      </c>
      <c r="C32" s="7" t="s">
        <v>223</v>
      </c>
      <c r="D32" s="7" t="s">
        <v>239</v>
      </c>
      <c r="E32" s="7" t="s">
        <v>240</v>
      </c>
      <c r="F32" s="9" t="s">
        <v>118</v>
      </c>
      <c r="G32" s="14" t="s">
        <v>226</v>
      </c>
      <c r="H32" s="7" t="s">
        <v>241</v>
      </c>
      <c r="I32" s="7">
        <v>202601</v>
      </c>
      <c r="J32" s="7">
        <v>202612</v>
      </c>
      <c r="K32" s="7">
        <v>430</v>
      </c>
      <c r="L32" s="7">
        <v>301</v>
      </c>
      <c r="M32" s="7" t="s">
        <v>128</v>
      </c>
      <c r="N32" s="9">
        <v>903</v>
      </c>
      <c r="O32" s="9" t="s">
        <v>122</v>
      </c>
      <c r="P32" s="9" t="s">
        <v>226</v>
      </c>
    </row>
    <row r="33" ht="31.5" spans="1:16">
      <c r="A33" s="6" t="s">
        <v>242</v>
      </c>
      <c r="B33" s="7" t="s">
        <v>222</v>
      </c>
      <c r="C33" s="7" t="s">
        <v>223</v>
      </c>
      <c r="D33" s="12" t="s">
        <v>243</v>
      </c>
      <c r="E33" s="12" t="s">
        <v>244</v>
      </c>
      <c r="F33" s="12" t="s">
        <v>118</v>
      </c>
      <c r="G33" s="14" t="s">
        <v>226</v>
      </c>
      <c r="H33" s="12" t="s">
        <v>120</v>
      </c>
      <c r="I33" s="7">
        <v>202601</v>
      </c>
      <c r="J33" s="7">
        <v>202612</v>
      </c>
      <c r="K33" s="12">
        <v>430</v>
      </c>
      <c r="L33" s="7">
        <v>301</v>
      </c>
      <c r="M33" s="7" t="s">
        <v>128</v>
      </c>
      <c r="N33" s="9">
        <v>903</v>
      </c>
      <c r="O33" s="9" t="s">
        <v>122</v>
      </c>
      <c r="P33" s="9" t="s">
        <v>226</v>
      </c>
    </row>
    <row r="34" ht="31.5" spans="1:16">
      <c r="A34" s="6" t="s">
        <v>245</v>
      </c>
      <c r="B34" s="12" t="s">
        <v>222</v>
      </c>
      <c r="C34" s="12" t="s">
        <v>223</v>
      </c>
      <c r="D34" s="12" t="s">
        <v>246</v>
      </c>
      <c r="E34" s="12" t="s">
        <v>247</v>
      </c>
      <c r="F34" s="12" t="s">
        <v>118</v>
      </c>
      <c r="G34" s="14" t="s">
        <v>226</v>
      </c>
      <c r="H34" s="12" t="s">
        <v>120</v>
      </c>
      <c r="I34" s="12">
        <v>202509</v>
      </c>
      <c r="J34" s="7">
        <v>202609</v>
      </c>
      <c r="K34" s="12">
        <v>430</v>
      </c>
      <c r="L34" s="7">
        <v>301</v>
      </c>
      <c r="M34" s="7" t="s">
        <v>128</v>
      </c>
      <c r="N34" s="9">
        <v>903</v>
      </c>
      <c r="O34" s="9" t="s">
        <v>122</v>
      </c>
      <c r="P34" s="9" t="s">
        <v>226</v>
      </c>
    </row>
    <row r="35" ht="31.5" spans="1:16">
      <c r="A35" s="6" t="s">
        <v>248</v>
      </c>
      <c r="B35" s="7" t="s">
        <v>222</v>
      </c>
      <c r="C35" s="7" t="s">
        <v>249</v>
      </c>
      <c r="D35" s="15" t="s">
        <v>250</v>
      </c>
      <c r="E35" s="7" t="s">
        <v>251</v>
      </c>
      <c r="F35" s="9" t="s">
        <v>118</v>
      </c>
      <c r="G35" s="14" t="s">
        <v>252</v>
      </c>
      <c r="H35" s="15" t="s">
        <v>120</v>
      </c>
      <c r="I35" s="15">
        <v>202601</v>
      </c>
      <c r="J35" s="7">
        <v>202606</v>
      </c>
      <c r="K35" s="7">
        <v>430</v>
      </c>
      <c r="L35" s="7">
        <v>301</v>
      </c>
      <c r="M35" s="7" t="s">
        <v>128</v>
      </c>
      <c r="N35" s="9">
        <v>903</v>
      </c>
      <c r="O35" s="9" t="s">
        <v>122</v>
      </c>
      <c r="P35" s="9" t="s">
        <v>252</v>
      </c>
    </row>
    <row r="36" ht="31.5" spans="1:16">
      <c r="A36" s="6" t="s">
        <v>253</v>
      </c>
      <c r="B36" s="12" t="s">
        <v>222</v>
      </c>
      <c r="C36" s="12" t="s">
        <v>249</v>
      </c>
      <c r="D36" s="12" t="s">
        <v>254</v>
      </c>
      <c r="E36" s="12" t="s">
        <v>181</v>
      </c>
      <c r="F36" s="12" t="s">
        <v>118</v>
      </c>
      <c r="G36" s="14" t="s">
        <v>252</v>
      </c>
      <c r="H36" s="12" t="s">
        <v>120</v>
      </c>
      <c r="I36" s="12">
        <v>202604</v>
      </c>
      <c r="J36" s="7">
        <v>202609</v>
      </c>
      <c r="K36" s="7">
        <v>430</v>
      </c>
      <c r="L36" s="7">
        <v>301</v>
      </c>
      <c r="M36" s="7" t="s">
        <v>255</v>
      </c>
      <c r="N36" s="9">
        <v>602</v>
      </c>
      <c r="O36" s="9" t="s">
        <v>122</v>
      </c>
      <c r="P36" s="9" t="s">
        <v>252</v>
      </c>
    </row>
    <row r="37" ht="31.5" spans="1:16">
      <c r="A37" s="6" t="s">
        <v>256</v>
      </c>
      <c r="B37" s="7" t="s">
        <v>222</v>
      </c>
      <c r="C37" s="7" t="s">
        <v>257</v>
      </c>
      <c r="D37" s="7" t="s">
        <v>258</v>
      </c>
      <c r="E37" s="7" t="s">
        <v>259</v>
      </c>
      <c r="F37" s="9" t="s">
        <v>118</v>
      </c>
      <c r="G37" s="14" t="s">
        <v>260</v>
      </c>
      <c r="H37" s="7" t="s">
        <v>261</v>
      </c>
      <c r="I37" s="7">
        <v>202601</v>
      </c>
      <c r="J37" s="7">
        <v>202612</v>
      </c>
      <c r="K37" s="7">
        <v>440</v>
      </c>
      <c r="L37" s="7">
        <v>308</v>
      </c>
      <c r="M37" s="7" t="s">
        <v>128</v>
      </c>
      <c r="N37" s="9">
        <v>924</v>
      </c>
      <c r="O37" s="9" t="s">
        <v>122</v>
      </c>
      <c r="P37" s="9" t="str">
        <f t="shared" ref="P37:P48" si="1">G37</f>
        <v>名山村委会</v>
      </c>
    </row>
    <row r="38" ht="31.5" spans="1:16">
      <c r="A38" s="6" t="s">
        <v>262</v>
      </c>
      <c r="B38" s="7" t="s">
        <v>222</v>
      </c>
      <c r="C38" s="7" t="s">
        <v>257</v>
      </c>
      <c r="D38" s="7" t="s">
        <v>263</v>
      </c>
      <c r="E38" s="12" t="s">
        <v>264</v>
      </c>
      <c r="F38" s="12" t="s">
        <v>265</v>
      </c>
      <c r="G38" s="14" t="s">
        <v>260</v>
      </c>
      <c r="H38" s="12" t="s">
        <v>120</v>
      </c>
      <c r="I38" s="7">
        <v>202601</v>
      </c>
      <c r="J38" s="7">
        <v>202612</v>
      </c>
      <c r="K38" s="7">
        <v>1700</v>
      </c>
      <c r="L38" s="7">
        <v>600</v>
      </c>
      <c r="M38" s="7" t="s">
        <v>128</v>
      </c>
      <c r="N38" s="9">
        <v>1800</v>
      </c>
      <c r="O38" s="9" t="s">
        <v>122</v>
      </c>
      <c r="P38" s="9" t="str">
        <f t="shared" si="1"/>
        <v>名山村委会</v>
      </c>
    </row>
    <row r="39" ht="31.5" spans="1:16">
      <c r="A39" s="6" t="s">
        <v>266</v>
      </c>
      <c r="B39" s="7" t="s">
        <v>222</v>
      </c>
      <c r="C39" s="7" t="s">
        <v>257</v>
      </c>
      <c r="D39" s="7" t="s">
        <v>267</v>
      </c>
      <c r="E39" s="12" t="s">
        <v>147</v>
      </c>
      <c r="F39" s="9" t="s">
        <v>118</v>
      </c>
      <c r="G39" s="14" t="s">
        <v>260</v>
      </c>
      <c r="H39" s="12" t="s">
        <v>268</v>
      </c>
      <c r="I39" s="7">
        <v>202601</v>
      </c>
      <c r="J39" s="7">
        <v>202612</v>
      </c>
      <c r="K39" s="7">
        <v>480</v>
      </c>
      <c r="L39" s="7">
        <v>336</v>
      </c>
      <c r="M39" s="7" t="s">
        <v>128</v>
      </c>
      <c r="N39" s="9">
        <v>1008</v>
      </c>
      <c r="O39" s="9" t="s">
        <v>122</v>
      </c>
      <c r="P39" s="9" t="str">
        <f t="shared" si="1"/>
        <v>名山村委会</v>
      </c>
    </row>
    <row r="40" ht="31.5" spans="1:16">
      <c r="A40" s="6" t="s">
        <v>269</v>
      </c>
      <c r="B40" s="7" t="s">
        <v>222</v>
      </c>
      <c r="C40" s="7" t="s">
        <v>257</v>
      </c>
      <c r="D40" s="7" t="s">
        <v>270</v>
      </c>
      <c r="E40" s="7" t="s">
        <v>251</v>
      </c>
      <c r="F40" s="9" t="s">
        <v>118</v>
      </c>
      <c r="G40" s="14" t="s">
        <v>260</v>
      </c>
      <c r="H40" s="12" t="s">
        <v>271</v>
      </c>
      <c r="I40" s="7">
        <v>202604</v>
      </c>
      <c r="J40" s="7">
        <v>202612</v>
      </c>
      <c r="K40" s="7">
        <v>430</v>
      </c>
      <c r="L40" s="7">
        <v>301</v>
      </c>
      <c r="M40" s="7" t="s">
        <v>128</v>
      </c>
      <c r="N40" s="9">
        <v>903</v>
      </c>
      <c r="O40" s="9" t="s">
        <v>122</v>
      </c>
      <c r="P40" s="9" t="str">
        <f t="shared" si="1"/>
        <v>名山村委会</v>
      </c>
    </row>
    <row r="41" ht="31.5" spans="1:16">
      <c r="A41" s="6" t="s">
        <v>272</v>
      </c>
      <c r="B41" s="7" t="s">
        <v>222</v>
      </c>
      <c r="C41" s="7" t="s">
        <v>273</v>
      </c>
      <c r="D41" s="7" t="s">
        <v>274</v>
      </c>
      <c r="E41" s="7" t="s">
        <v>143</v>
      </c>
      <c r="F41" s="9" t="s">
        <v>118</v>
      </c>
      <c r="G41" s="14" t="s">
        <v>275</v>
      </c>
      <c r="H41" s="7" t="s">
        <v>120</v>
      </c>
      <c r="I41" s="7">
        <v>202601</v>
      </c>
      <c r="J41" s="7">
        <v>202606</v>
      </c>
      <c r="K41" s="7">
        <v>430</v>
      </c>
      <c r="L41" s="7">
        <v>301</v>
      </c>
      <c r="M41" s="7" t="s">
        <v>128</v>
      </c>
      <c r="N41" s="9">
        <v>903</v>
      </c>
      <c r="O41" s="9" t="s">
        <v>122</v>
      </c>
      <c r="P41" s="9" t="str">
        <f t="shared" si="1"/>
        <v>上坂村委会</v>
      </c>
    </row>
    <row r="42" ht="31.5" spans="1:16">
      <c r="A42" s="6" t="s">
        <v>276</v>
      </c>
      <c r="B42" s="7" t="s">
        <v>222</v>
      </c>
      <c r="C42" s="7" t="s">
        <v>273</v>
      </c>
      <c r="D42" s="7" t="s">
        <v>277</v>
      </c>
      <c r="E42" s="7" t="s">
        <v>251</v>
      </c>
      <c r="F42" s="9" t="s">
        <v>118</v>
      </c>
      <c r="G42" s="14" t="s">
        <v>275</v>
      </c>
      <c r="H42" s="16" t="s">
        <v>278</v>
      </c>
      <c r="I42" s="7">
        <v>202510</v>
      </c>
      <c r="J42" s="7">
        <v>202609</v>
      </c>
      <c r="K42" s="7">
        <v>430</v>
      </c>
      <c r="L42" s="7">
        <v>301</v>
      </c>
      <c r="M42" s="7" t="s">
        <v>128</v>
      </c>
      <c r="N42" s="9">
        <v>903</v>
      </c>
      <c r="O42" s="9" t="s">
        <v>122</v>
      </c>
      <c r="P42" s="9" t="str">
        <f t="shared" si="1"/>
        <v>上坂村委会</v>
      </c>
    </row>
    <row r="43" ht="31.5" spans="1:16">
      <c r="A43" s="6" t="s">
        <v>279</v>
      </c>
      <c r="B43" s="7" t="s">
        <v>222</v>
      </c>
      <c r="C43" s="7" t="s">
        <v>273</v>
      </c>
      <c r="D43" s="12" t="s">
        <v>280</v>
      </c>
      <c r="E43" s="12" t="s">
        <v>281</v>
      </c>
      <c r="F43" s="12" t="s">
        <v>118</v>
      </c>
      <c r="G43" s="14" t="s">
        <v>275</v>
      </c>
      <c r="H43" s="12" t="s">
        <v>120</v>
      </c>
      <c r="I43" s="7">
        <v>202601</v>
      </c>
      <c r="J43" s="7">
        <v>202612</v>
      </c>
      <c r="K43" s="12">
        <v>430</v>
      </c>
      <c r="L43" s="7">
        <v>301</v>
      </c>
      <c r="M43" s="7" t="s">
        <v>128</v>
      </c>
      <c r="N43" s="9">
        <v>903</v>
      </c>
      <c r="O43" s="9" t="s">
        <v>122</v>
      </c>
      <c r="P43" s="9" t="str">
        <f t="shared" si="1"/>
        <v>上坂村委会</v>
      </c>
    </row>
    <row r="44" ht="31.5" spans="1:16">
      <c r="A44" s="6" t="s">
        <v>282</v>
      </c>
      <c r="B44" s="7" t="s">
        <v>222</v>
      </c>
      <c r="C44" s="7" t="s">
        <v>273</v>
      </c>
      <c r="D44" s="12" t="s">
        <v>283</v>
      </c>
      <c r="E44" s="17" t="s">
        <v>143</v>
      </c>
      <c r="F44" s="12" t="s">
        <v>118</v>
      </c>
      <c r="G44" s="14" t="s">
        <v>275</v>
      </c>
      <c r="H44" s="12" t="s">
        <v>278</v>
      </c>
      <c r="I44" s="12">
        <v>202510</v>
      </c>
      <c r="J44" s="7">
        <v>202609</v>
      </c>
      <c r="K44" s="12">
        <v>430</v>
      </c>
      <c r="L44" s="7">
        <v>301</v>
      </c>
      <c r="M44" s="7" t="s">
        <v>128</v>
      </c>
      <c r="N44" s="9">
        <v>903</v>
      </c>
      <c r="O44" s="9" t="s">
        <v>122</v>
      </c>
      <c r="P44" s="9" t="str">
        <f t="shared" si="1"/>
        <v>上坂村委会</v>
      </c>
    </row>
    <row r="45" ht="31.5" spans="1:16">
      <c r="A45" s="6" t="s">
        <v>284</v>
      </c>
      <c r="B45" s="7" t="s">
        <v>222</v>
      </c>
      <c r="C45" s="7" t="s">
        <v>285</v>
      </c>
      <c r="D45" s="17" t="s">
        <v>286</v>
      </c>
      <c r="E45" s="17" t="s">
        <v>147</v>
      </c>
      <c r="F45" s="9" t="s">
        <v>118</v>
      </c>
      <c r="G45" s="14" t="s">
        <v>287</v>
      </c>
      <c r="H45" s="12" t="s">
        <v>188</v>
      </c>
      <c r="I45" s="7">
        <v>202601</v>
      </c>
      <c r="J45" s="7">
        <v>202612</v>
      </c>
      <c r="K45" s="7">
        <v>750</v>
      </c>
      <c r="L45" s="7">
        <v>525</v>
      </c>
      <c r="M45" s="7" t="s">
        <v>128</v>
      </c>
      <c r="N45" s="9">
        <v>1575</v>
      </c>
      <c r="O45" s="9" t="s">
        <v>122</v>
      </c>
      <c r="P45" s="9" t="str">
        <f t="shared" si="1"/>
        <v>罗亭村委会</v>
      </c>
    </row>
    <row r="46" ht="31.5" spans="1:16">
      <c r="A46" s="6" t="s">
        <v>288</v>
      </c>
      <c r="B46" s="7" t="s">
        <v>222</v>
      </c>
      <c r="C46" s="7" t="s">
        <v>285</v>
      </c>
      <c r="D46" s="7" t="s">
        <v>289</v>
      </c>
      <c r="E46" s="7" t="s">
        <v>290</v>
      </c>
      <c r="F46" s="9" t="s">
        <v>118</v>
      </c>
      <c r="G46" s="14" t="s">
        <v>287</v>
      </c>
      <c r="H46" s="12" t="s">
        <v>291</v>
      </c>
      <c r="I46" s="7">
        <v>202601</v>
      </c>
      <c r="J46" s="7">
        <v>202612</v>
      </c>
      <c r="K46" s="7">
        <v>430</v>
      </c>
      <c r="L46" s="7">
        <v>301</v>
      </c>
      <c r="M46" s="7" t="s">
        <v>128</v>
      </c>
      <c r="N46" s="9">
        <v>903</v>
      </c>
      <c r="O46" s="9" t="s">
        <v>122</v>
      </c>
      <c r="P46" s="9" t="str">
        <f t="shared" si="1"/>
        <v>罗亭村委会</v>
      </c>
    </row>
    <row r="47" ht="31.5" spans="1:16">
      <c r="A47" s="6" t="s">
        <v>292</v>
      </c>
      <c r="B47" s="7" t="s">
        <v>222</v>
      </c>
      <c r="C47" s="7" t="s">
        <v>285</v>
      </c>
      <c r="D47" s="12" t="s">
        <v>293</v>
      </c>
      <c r="E47" s="12" t="s">
        <v>176</v>
      </c>
      <c r="F47" s="9" t="s">
        <v>118</v>
      </c>
      <c r="G47" s="14" t="s">
        <v>287</v>
      </c>
      <c r="H47" s="12" t="s">
        <v>120</v>
      </c>
      <c r="I47" s="7">
        <v>202601</v>
      </c>
      <c r="J47" s="7">
        <v>202612</v>
      </c>
      <c r="K47" s="7">
        <v>430</v>
      </c>
      <c r="L47" s="7">
        <v>301</v>
      </c>
      <c r="M47" s="7" t="s">
        <v>128</v>
      </c>
      <c r="N47" s="9">
        <v>903</v>
      </c>
      <c r="O47" s="9" t="s">
        <v>122</v>
      </c>
      <c r="P47" s="9" t="str">
        <f t="shared" si="1"/>
        <v>罗亭村委会</v>
      </c>
    </row>
    <row r="48" ht="31.5" spans="1:16">
      <c r="A48" s="6" t="s">
        <v>294</v>
      </c>
      <c r="B48" s="12" t="s">
        <v>222</v>
      </c>
      <c r="C48" s="12" t="s">
        <v>285</v>
      </c>
      <c r="D48" s="12" t="s">
        <v>295</v>
      </c>
      <c r="E48" s="12" t="s">
        <v>296</v>
      </c>
      <c r="F48" s="12" t="s">
        <v>118</v>
      </c>
      <c r="G48" s="14" t="s">
        <v>287</v>
      </c>
      <c r="H48" s="12" t="s">
        <v>120</v>
      </c>
      <c r="I48" s="12">
        <v>202604</v>
      </c>
      <c r="J48" s="7">
        <v>202612</v>
      </c>
      <c r="K48" s="12">
        <v>450</v>
      </c>
      <c r="L48" s="7">
        <v>315</v>
      </c>
      <c r="M48" s="7" t="s">
        <v>128</v>
      </c>
      <c r="N48" s="9">
        <v>945</v>
      </c>
      <c r="O48" s="9" t="s">
        <v>122</v>
      </c>
      <c r="P48" s="9" t="str">
        <f t="shared" si="1"/>
        <v>罗亭村委会</v>
      </c>
    </row>
    <row r="49" ht="31.5" spans="1:16">
      <c r="A49" s="6" t="s">
        <v>297</v>
      </c>
      <c r="B49" s="7" t="s">
        <v>298</v>
      </c>
      <c r="C49" s="7" t="s">
        <v>299</v>
      </c>
      <c r="D49" s="7" t="s">
        <v>300</v>
      </c>
      <c r="E49" s="7" t="s">
        <v>301</v>
      </c>
      <c r="F49" s="9" t="s">
        <v>118</v>
      </c>
      <c r="G49" s="7" t="s">
        <v>299</v>
      </c>
      <c r="H49" s="12" t="s">
        <v>120</v>
      </c>
      <c r="I49" s="7">
        <v>202601</v>
      </c>
      <c r="J49" s="10">
        <v>202612</v>
      </c>
      <c r="K49" s="11">
        <v>900</v>
      </c>
      <c r="L49" s="9">
        <v>600</v>
      </c>
      <c r="M49" s="7" t="s">
        <v>212</v>
      </c>
      <c r="N49" s="9">
        <v>600</v>
      </c>
      <c r="O49" s="9" t="s">
        <v>122</v>
      </c>
      <c r="P49" s="8" t="s">
        <v>119</v>
      </c>
    </row>
    <row r="50" ht="31.5" spans="1:16">
      <c r="A50" s="6" t="s">
        <v>302</v>
      </c>
      <c r="B50" s="7" t="s">
        <v>298</v>
      </c>
      <c r="C50" s="7" t="s">
        <v>299</v>
      </c>
      <c r="D50" s="12" t="s">
        <v>303</v>
      </c>
      <c r="E50" s="12" t="s">
        <v>304</v>
      </c>
      <c r="F50" s="9" t="s">
        <v>118</v>
      </c>
      <c r="G50" s="7" t="s">
        <v>299</v>
      </c>
      <c r="H50" s="7" t="s">
        <v>120</v>
      </c>
      <c r="I50" s="7">
        <v>202601</v>
      </c>
      <c r="J50" s="10">
        <v>202612</v>
      </c>
      <c r="K50" s="11">
        <v>900</v>
      </c>
      <c r="L50" s="9">
        <v>600</v>
      </c>
      <c r="M50" s="7" t="s">
        <v>128</v>
      </c>
      <c r="N50" s="9">
        <v>1800</v>
      </c>
      <c r="O50" s="9" t="s">
        <v>122</v>
      </c>
      <c r="P50" s="8" t="s">
        <v>127</v>
      </c>
    </row>
    <row r="51" ht="31.5" spans="1:16">
      <c r="A51" s="6" t="s">
        <v>305</v>
      </c>
      <c r="B51" s="7" t="s">
        <v>298</v>
      </c>
      <c r="C51" s="7" t="s">
        <v>299</v>
      </c>
      <c r="D51" s="12" t="s">
        <v>306</v>
      </c>
      <c r="E51" s="12" t="s">
        <v>307</v>
      </c>
      <c r="F51" s="9" t="s">
        <v>118</v>
      </c>
      <c r="G51" s="7" t="s">
        <v>299</v>
      </c>
      <c r="H51" s="7" t="s">
        <v>120</v>
      </c>
      <c r="I51" s="7">
        <v>202601</v>
      </c>
      <c r="J51" s="10">
        <v>202612</v>
      </c>
      <c r="K51" s="11">
        <v>500</v>
      </c>
      <c r="L51" s="9">
        <v>350</v>
      </c>
      <c r="M51" s="7" t="s">
        <v>128</v>
      </c>
      <c r="N51" s="9">
        <v>1050</v>
      </c>
      <c r="O51" s="9" t="s">
        <v>122</v>
      </c>
      <c r="P51" s="9" t="str">
        <f t="shared" ref="P51:P69" si="2">G51</f>
        <v>合水分场</v>
      </c>
    </row>
    <row r="52" ht="31.5" spans="1:16">
      <c r="A52" s="6" t="s">
        <v>308</v>
      </c>
      <c r="B52" s="7" t="s">
        <v>298</v>
      </c>
      <c r="C52" s="7" t="s">
        <v>309</v>
      </c>
      <c r="D52" s="7" t="s">
        <v>310</v>
      </c>
      <c r="E52" s="7" t="s">
        <v>259</v>
      </c>
      <c r="F52" s="9" t="s">
        <v>118</v>
      </c>
      <c r="G52" s="7" t="s">
        <v>311</v>
      </c>
      <c r="H52" s="7" t="s">
        <v>120</v>
      </c>
      <c r="I52" s="7">
        <v>202601</v>
      </c>
      <c r="J52" s="10">
        <v>202612</v>
      </c>
      <c r="K52" s="11">
        <v>1200</v>
      </c>
      <c r="L52" s="9">
        <v>600</v>
      </c>
      <c r="M52" s="7" t="s">
        <v>128</v>
      </c>
      <c r="N52" s="9">
        <v>1800</v>
      </c>
      <c r="O52" s="9" t="s">
        <v>122</v>
      </c>
      <c r="P52" s="9" t="str">
        <f t="shared" si="2"/>
        <v>泮溪村委会</v>
      </c>
    </row>
    <row r="53" ht="31.5" spans="1:16">
      <c r="A53" s="6" t="s">
        <v>312</v>
      </c>
      <c r="B53" s="7" t="s">
        <v>298</v>
      </c>
      <c r="C53" s="7" t="s">
        <v>313</v>
      </c>
      <c r="D53" s="7" t="s">
        <v>314</v>
      </c>
      <c r="E53" s="7" t="s">
        <v>315</v>
      </c>
      <c r="F53" s="7" t="s">
        <v>118</v>
      </c>
      <c r="G53" s="7" t="s">
        <v>316</v>
      </c>
      <c r="H53" s="7" t="s">
        <v>317</v>
      </c>
      <c r="I53" s="12">
        <v>202601</v>
      </c>
      <c r="J53" s="10">
        <v>202612</v>
      </c>
      <c r="K53" s="11">
        <v>500</v>
      </c>
      <c r="L53" s="9">
        <v>350</v>
      </c>
      <c r="M53" s="7" t="s">
        <v>128</v>
      </c>
      <c r="N53" s="9">
        <v>1050</v>
      </c>
      <c r="O53" s="9" t="s">
        <v>122</v>
      </c>
      <c r="P53" s="9" t="str">
        <f t="shared" si="2"/>
        <v>团山村委会</v>
      </c>
    </row>
    <row r="54" ht="31.5" spans="1:16">
      <c r="A54" s="6" t="s">
        <v>318</v>
      </c>
      <c r="B54" s="7" t="s">
        <v>298</v>
      </c>
      <c r="C54" s="7" t="s">
        <v>319</v>
      </c>
      <c r="D54" s="7" t="s">
        <v>320</v>
      </c>
      <c r="E54" s="7" t="s">
        <v>240</v>
      </c>
      <c r="F54" s="9" t="s">
        <v>118</v>
      </c>
      <c r="G54" s="7" t="s">
        <v>321</v>
      </c>
      <c r="H54" s="7" t="s">
        <v>120</v>
      </c>
      <c r="I54" s="7">
        <v>202601</v>
      </c>
      <c r="J54" s="10">
        <v>202606</v>
      </c>
      <c r="K54" s="11">
        <v>430</v>
      </c>
      <c r="L54" s="9">
        <v>301</v>
      </c>
      <c r="M54" s="7" t="s">
        <v>212</v>
      </c>
      <c r="N54" s="9">
        <v>301</v>
      </c>
      <c r="O54" s="9" t="s">
        <v>122</v>
      </c>
      <c r="P54" s="9" t="str">
        <f t="shared" si="2"/>
        <v>枫林村委会</v>
      </c>
    </row>
    <row r="55" ht="31.5" spans="1:16">
      <c r="A55" s="6" t="s">
        <v>322</v>
      </c>
      <c r="B55" s="7" t="s">
        <v>298</v>
      </c>
      <c r="C55" s="7" t="s">
        <v>319</v>
      </c>
      <c r="D55" s="7" t="s">
        <v>323</v>
      </c>
      <c r="E55" s="7" t="s">
        <v>181</v>
      </c>
      <c r="F55" s="9" t="s">
        <v>118</v>
      </c>
      <c r="G55" s="7" t="s">
        <v>321</v>
      </c>
      <c r="H55" s="7" t="s">
        <v>120</v>
      </c>
      <c r="I55" s="7">
        <v>202601</v>
      </c>
      <c r="J55" s="10">
        <v>202612</v>
      </c>
      <c r="K55" s="11">
        <v>430</v>
      </c>
      <c r="L55" s="9">
        <v>301</v>
      </c>
      <c r="M55" s="7" t="s">
        <v>128</v>
      </c>
      <c r="N55" s="9">
        <v>903</v>
      </c>
      <c r="O55" s="9" t="s">
        <v>122</v>
      </c>
      <c r="P55" s="9" t="str">
        <f t="shared" si="2"/>
        <v>枫林村委会</v>
      </c>
    </row>
    <row r="56" ht="31.5" spans="1:16">
      <c r="A56" s="6" t="s">
        <v>324</v>
      </c>
      <c r="B56" s="7" t="s">
        <v>298</v>
      </c>
      <c r="C56" s="7" t="s">
        <v>319</v>
      </c>
      <c r="D56" s="7" t="s">
        <v>325</v>
      </c>
      <c r="E56" s="7" t="s">
        <v>251</v>
      </c>
      <c r="F56" s="9" t="s">
        <v>118</v>
      </c>
      <c r="G56" s="7" t="s">
        <v>321</v>
      </c>
      <c r="H56" s="7" t="s">
        <v>120</v>
      </c>
      <c r="I56" s="7">
        <v>202601</v>
      </c>
      <c r="J56" s="10">
        <v>202612</v>
      </c>
      <c r="K56" s="11">
        <v>430</v>
      </c>
      <c r="L56" s="9">
        <v>301</v>
      </c>
      <c r="M56" s="7" t="s">
        <v>128</v>
      </c>
      <c r="N56" s="9">
        <v>903</v>
      </c>
      <c r="O56" s="9" t="s">
        <v>122</v>
      </c>
      <c r="P56" s="9" t="str">
        <f t="shared" si="2"/>
        <v>枫林村委会</v>
      </c>
    </row>
    <row r="57" ht="31.5" spans="1:16">
      <c r="A57" s="6" t="s">
        <v>326</v>
      </c>
      <c r="B57" s="7" t="s">
        <v>298</v>
      </c>
      <c r="C57" s="7" t="s">
        <v>319</v>
      </c>
      <c r="D57" s="7" t="s">
        <v>327</v>
      </c>
      <c r="E57" s="7" t="s">
        <v>251</v>
      </c>
      <c r="F57" s="9" t="s">
        <v>118</v>
      </c>
      <c r="G57" s="7" t="s">
        <v>321</v>
      </c>
      <c r="H57" s="7" t="s">
        <v>120</v>
      </c>
      <c r="I57" s="7">
        <v>202601</v>
      </c>
      <c r="J57" s="10">
        <v>202612</v>
      </c>
      <c r="K57" s="11">
        <v>430</v>
      </c>
      <c r="L57" s="9">
        <v>301</v>
      </c>
      <c r="M57" s="7" t="s">
        <v>128</v>
      </c>
      <c r="N57" s="9">
        <v>903</v>
      </c>
      <c r="O57" s="9" t="s">
        <v>122</v>
      </c>
      <c r="P57" s="9" t="str">
        <f t="shared" si="2"/>
        <v>枫林村委会</v>
      </c>
    </row>
    <row r="58" ht="31.5" spans="1:16">
      <c r="A58" s="6" t="s">
        <v>328</v>
      </c>
      <c r="B58" s="7" t="s">
        <v>298</v>
      </c>
      <c r="C58" s="7" t="s">
        <v>319</v>
      </c>
      <c r="D58" s="7" t="s">
        <v>329</v>
      </c>
      <c r="E58" s="7" t="s">
        <v>330</v>
      </c>
      <c r="F58" s="9" t="s">
        <v>118</v>
      </c>
      <c r="G58" s="7" t="s">
        <v>321</v>
      </c>
      <c r="H58" s="7" t="s">
        <v>120</v>
      </c>
      <c r="I58" s="7">
        <v>202601</v>
      </c>
      <c r="J58" s="10">
        <v>202612</v>
      </c>
      <c r="K58" s="11">
        <v>430</v>
      </c>
      <c r="L58" s="9">
        <v>301</v>
      </c>
      <c r="M58" s="7" t="s">
        <v>128</v>
      </c>
      <c r="N58" s="9">
        <v>903</v>
      </c>
      <c r="O58" s="9" t="s">
        <v>122</v>
      </c>
      <c r="P58" s="9" t="str">
        <f t="shared" si="2"/>
        <v>枫林村委会</v>
      </c>
    </row>
    <row r="59" ht="31.5" spans="1:16">
      <c r="A59" s="6" t="s">
        <v>331</v>
      </c>
      <c r="B59" s="7" t="s">
        <v>298</v>
      </c>
      <c r="C59" s="7" t="s">
        <v>319</v>
      </c>
      <c r="D59" s="7" t="s">
        <v>332</v>
      </c>
      <c r="E59" s="7" t="s">
        <v>240</v>
      </c>
      <c r="F59" s="9" t="s">
        <v>118</v>
      </c>
      <c r="G59" s="7" t="s">
        <v>321</v>
      </c>
      <c r="H59" s="7" t="s">
        <v>333</v>
      </c>
      <c r="I59" s="7">
        <v>202601</v>
      </c>
      <c r="J59" s="10">
        <v>202612</v>
      </c>
      <c r="K59" s="11">
        <v>430</v>
      </c>
      <c r="L59" s="9">
        <v>301</v>
      </c>
      <c r="M59" s="7" t="s">
        <v>128</v>
      </c>
      <c r="N59" s="9">
        <v>903</v>
      </c>
      <c r="O59" s="9" t="s">
        <v>122</v>
      </c>
      <c r="P59" s="9" t="str">
        <f t="shared" si="2"/>
        <v>枫林村委会</v>
      </c>
    </row>
    <row r="60" ht="31.5" spans="1:16">
      <c r="A60" s="6" t="s">
        <v>334</v>
      </c>
      <c r="B60" s="7" t="s">
        <v>298</v>
      </c>
      <c r="C60" s="7" t="s">
        <v>319</v>
      </c>
      <c r="D60" s="7" t="s">
        <v>335</v>
      </c>
      <c r="E60" s="7" t="s">
        <v>244</v>
      </c>
      <c r="F60" s="7" t="s">
        <v>118</v>
      </c>
      <c r="G60" s="7" t="s">
        <v>321</v>
      </c>
      <c r="H60" s="7" t="s">
        <v>336</v>
      </c>
      <c r="I60" s="7">
        <v>202601</v>
      </c>
      <c r="J60" s="10">
        <v>202612</v>
      </c>
      <c r="K60" s="11">
        <v>430</v>
      </c>
      <c r="L60" s="9">
        <v>301</v>
      </c>
      <c r="M60" s="7" t="s">
        <v>128</v>
      </c>
      <c r="N60" s="9">
        <v>903</v>
      </c>
      <c r="O60" s="9" t="s">
        <v>122</v>
      </c>
      <c r="P60" s="9" t="str">
        <f t="shared" si="2"/>
        <v>枫林村委会</v>
      </c>
    </row>
    <row r="61" ht="31.5" spans="1:16">
      <c r="A61" s="6" t="s">
        <v>337</v>
      </c>
      <c r="B61" s="7" t="s">
        <v>298</v>
      </c>
      <c r="C61" s="7" t="s">
        <v>319</v>
      </c>
      <c r="D61" s="7" t="s">
        <v>338</v>
      </c>
      <c r="E61" s="7" t="s">
        <v>315</v>
      </c>
      <c r="F61" s="7" t="s">
        <v>118</v>
      </c>
      <c r="G61" s="7" t="s">
        <v>321</v>
      </c>
      <c r="H61" s="7" t="s">
        <v>120</v>
      </c>
      <c r="I61" s="7">
        <v>202601</v>
      </c>
      <c r="J61" s="10">
        <v>202612</v>
      </c>
      <c r="K61" s="11">
        <v>430</v>
      </c>
      <c r="L61" s="9">
        <v>301</v>
      </c>
      <c r="M61" s="7" t="s">
        <v>128</v>
      </c>
      <c r="N61" s="9">
        <v>903</v>
      </c>
      <c r="O61" s="9" t="s">
        <v>122</v>
      </c>
      <c r="P61" s="9" t="str">
        <f t="shared" si="2"/>
        <v>枫林村委会</v>
      </c>
    </row>
    <row r="62" ht="31.5" spans="1:16">
      <c r="A62" s="6" t="s">
        <v>339</v>
      </c>
      <c r="B62" s="7" t="s">
        <v>298</v>
      </c>
      <c r="C62" s="7" t="s">
        <v>340</v>
      </c>
      <c r="D62" s="7" t="s">
        <v>341</v>
      </c>
      <c r="E62" s="7" t="s">
        <v>237</v>
      </c>
      <c r="F62" s="9" t="s">
        <v>118</v>
      </c>
      <c r="G62" s="7" t="s">
        <v>342</v>
      </c>
      <c r="H62" s="7" t="s">
        <v>120</v>
      </c>
      <c r="I62" s="10">
        <v>202601</v>
      </c>
      <c r="J62" s="10">
        <v>202612</v>
      </c>
      <c r="K62" s="11">
        <v>430</v>
      </c>
      <c r="L62" s="9">
        <v>301</v>
      </c>
      <c r="M62" s="7" t="s">
        <v>128</v>
      </c>
      <c r="N62" s="9">
        <v>903</v>
      </c>
      <c r="O62" s="9" t="s">
        <v>122</v>
      </c>
      <c r="P62" s="9" t="str">
        <f t="shared" si="2"/>
        <v>太平村委会</v>
      </c>
    </row>
    <row r="63" ht="31.5" spans="1:16">
      <c r="A63" s="6" t="s">
        <v>343</v>
      </c>
      <c r="B63" s="7" t="s">
        <v>298</v>
      </c>
      <c r="C63" s="7" t="s">
        <v>340</v>
      </c>
      <c r="D63" s="7" t="s">
        <v>344</v>
      </c>
      <c r="E63" s="8" t="s">
        <v>231</v>
      </c>
      <c r="F63" s="9" t="s">
        <v>118</v>
      </c>
      <c r="G63" s="7" t="s">
        <v>342</v>
      </c>
      <c r="H63" s="7" t="s">
        <v>120</v>
      </c>
      <c r="I63" s="10">
        <v>202511</v>
      </c>
      <c r="J63" s="10">
        <v>202610</v>
      </c>
      <c r="K63" s="11">
        <v>500</v>
      </c>
      <c r="L63" s="9">
        <v>350</v>
      </c>
      <c r="M63" s="7" t="s">
        <v>128</v>
      </c>
      <c r="N63" s="9">
        <v>1050</v>
      </c>
      <c r="O63" s="9" t="s">
        <v>122</v>
      </c>
      <c r="P63" s="9" t="str">
        <f t="shared" si="2"/>
        <v>太平村委会</v>
      </c>
    </row>
    <row r="64" ht="31.5" spans="1:16">
      <c r="A64" s="6" t="s">
        <v>345</v>
      </c>
      <c r="B64" s="7" t="s">
        <v>298</v>
      </c>
      <c r="C64" s="7" t="s">
        <v>340</v>
      </c>
      <c r="D64" s="7" t="s">
        <v>346</v>
      </c>
      <c r="E64" s="7" t="s">
        <v>347</v>
      </c>
      <c r="F64" s="12" t="s">
        <v>118</v>
      </c>
      <c r="G64" s="7" t="s">
        <v>342</v>
      </c>
      <c r="H64" s="7" t="s">
        <v>120</v>
      </c>
      <c r="I64" s="10">
        <v>202604</v>
      </c>
      <c r="J64" s="10">
        <v>202703</v>
      </c>
      <c r="K64" s="11">
        <v>800</v>
      </c>
      <c r="L64" s="9">
        <v>560</v>
      </c>
      <c r="M64" s="7" t="s">
        <v>128</v>
      </c>
      <c r="N64" s="9">
        <v>1680</v>
      </c>
      <c r="O64" s="9" t="s">
        <v>122</v>
      </c>
      <c r="P64" s="9" t="str">
        <f t="shared" si="2"/>
        <v>太平村委会</v>
      </c>
    </row>
    <row r="65" ht="31.5" spans="1:16">
      <c r="A65" s="6" t="s">
        <v>348</v>
      </c>
      <c r="B65" s="7" t="s">
        <v>298</v>
      </c>
      <c r="C65" s="7" t="s">
        <v>340</v>
      </c>
      <c r="D65" s="7" t="s">
        <v>349</v>
      </c>
      <c r="E65" s="7" t="s">
        <v>259</v>
      </c>
      <c r="F65" s="13" t="s">
        <v>118</v>
      </c>
      <c r="G65" s="7" t="s">
        <v>342</v>
      </c>
      <c r="H65" s="13" t="s">
        <v>120</v>
      </c>
      <c r="I65" s="10">
        <v>202509</v>
      </c>
      <c r="J65" s="10">
        <v>202608</v>
      </c>
      <c r="K65" s="11">
        <v>600</v>
      </c>
      <c r="L65" s="9">
        <v>420</v>
      </c>
      <c r="M65" s="7" t="s">
        <v>128</v>
      </c>
      <c r="N65" s="9">
        <v>1260</v>
      </c>
      <c r="O65" s="9" t="s">
        <v>122</v>
      </c>
      <c r="P65" s="9" t="str">
        <f t="shared" si="2"/>
        <v>太平村委会</v>
      </c>
    </row>
    <row r="66" ht="31.5" spans="1:16">
      <c r="A66" s="6" t="s">
        <v>350</v>
      </c>
      <c r="B66" s="7" t="s">
        <v>298</v>
      </c>
      <c r="C66" s="7" t="s">
        <v>340</v>
      </c>
      <c r="D66" s="12" t="s">
        <v>351</v>
      </c>
      <c r="E66" s="12" t="s">
        <v>352</v>
      </c>
      <c r="F66" s="13" t="s">
        <v>118</v>
      </c>
      <c r="G66" s="7" t="s">
        <v>342</v>
      </c>
      <c r="H66" s="13" t="s">
        <v>120</v>
      </c>
      <c r="I66" s="7">
        <v>202602</v>
      </c>
      <c r="J66" s="10">
        <v>202612</v>
      </c>
      <c r="K66" s="11">
        <v>800</v>
      </c>
      <c r="L66" s="9">
        <v>560</v>
      </c>
      <c r="M66" s="7" t="s">
        <v>128</v>
      </c>
      <c r="N66" s="9">
        <v>1680</v>
      </c>
      <c r="O66" s="9" t="s">
        <v>122</v>
      </c>
      <c r="P66" s="9" t="str">
        <f t="shared" si="2"/>
        <v>太平村委会</v>
      </c>
    </row>
    <row r="67" ht="31.5" spans="1:16">
      <c r="A67" s="6" t="s">
        <v>353</v>
      </c>
      <c r="B67" s="7" t="s">
        <v>298</v>
      </c>
      <c r="C67" s="7" t="s">
        <v>354</v>
      </c>
      <c r="D67" s="7" t="s">
        <v>355</v>
      </c>
      <c r="E67" s="8" t="s">
        <v>281</v>
      </c>
      <c r="F67" s="9" t="s">
        <v>118</v>
      </c>
      <c r="G67" s="7" t="s">
        <v>354</v>
      </c>
      <c r="H67" s="7" t="s">
        <v>120</v>
      </c>
      <c r="I67" s="7">
        <v>202601</v>
      </c>
      <c r="J67" s="10">
        <v>202612</v>
      </c>
      <c r="K67" s="11">
        <v>600</v>
      </c>
      <c r="L67" s="9">
        <v>420</v>
      </c>
      <c r="M67" s="7" t="s">
        <v>128</v>
      </c>
      <c r="N67" s="9">
        <v>1260</v>
      </c>
      <c r="O67" s="9" t="s">
        <v>122</v>
      </c>
      <c r="P67" s="9" t="str">
        <f t="shared" si="2"/>
        <v>南门分场</v>
      </c>
    </row>
    <row r="68" ht="31.5" spans="1:16">
      <c r="A68" s="6" t="s">
        <v>356</v>
      </c>
      <c r="B68" s="7" t="s">
        <v>357</v>
      </c>
      <c r="C68" s="7" t="s">
        <v>358</v>
      </c>
      <c r="D68" s="7" t="s">
        <v>359</v>
      </c>
      <c r="E68" s="7" t="s">
        <v>360</v>
      </c>
      <c r="F68" s="9" t="s">
        <v>118</v>
      </c>
      <c r="G68" s="7" t="s">
        <v>361</v>
      </c>
      <c r="H68" s="7" t="s">
        <v>20</v>
      </c>
      <c r="I68" s="12">
        <v>202508</v>
      </c>
      <c r="J68" s="7">
        <v>202607</v>
      </c>
      <c r="K68" s="7">
        <v>500</v>
      </c>
      <c r="L68" s="7">
        <v>350</v>
      </c>
      <c r="M68" s="7" t="s">
        <v>128</v>
      </c>
      <c r="N68" s="9">
        <v>1050</v>
      </c>
      <c r="O68" s="7" t="s">
        <v>122</v>
      </c>
      <c r="P68" s="7" t="str">
        <f t="shared" si="2"/>
        <v>红星村委会</v>
      </c>
    </row>
    <row r="69" ht="31.5" spans="1:16">
      <c r="A69" s="6" t="s">
        <v>362</v>
      </c>
      <c r="B69" s="7" t="s">
        <v>357</v>
      </c>
      <c r="C69" s="7" t="s">
        <v>358</v>
      </c>
      <c r="D69" s="7" t="s">
        <v>363</v>
      </c>
      <c r="E69" s="7" t="s">
        <v>307</v>
      </c>
      <c r="F69" s="9" t="s">
        <v>118</v>
      </c>
      <c r="G69" s="7" t="s">
        <v>361</v>
      </c>
      <c r="H69" s="7" t="s">
        <v>20</v>
      </c>
      <c r="I69" s="12">
        <v>202602</v>
      </c>
      <c r="J69" s="12">
        <v>202702</v>
      </c>
      <c r="K69" s="12">
        <v>800</v>
      </c>
      <c r="L69" s="12">
        <v>560</v>
      </c>
      <c r="M69" s="7" t="s">
        <v>128</v>
      </c>
      <c r="N69" s="12">
        <v>1680</v>
      </c>
      <c r="O69" s="7" t="s">
        <v>122</v>
      </c>
      <c r="P69" s="7" t="str">
        <f t="shared" si="2"/>
        <v>红星村委会</v>
      </c>
    </row>
    <row r="70" ht="21" customHeight="1" spans="1:16">
      <c r="A70" s="18" t="s">
        <v>50</v>
      </c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20"/>
      <c r="N70" s="21">
        <f>SUM(N3:N69)</f>
        <v>77497</v>
      </c>
      <c r="O70" s="21"/>
      <c r="P70" s="21"/>
    </row>
  </sheetData>
  <mergeCells count="2">
    <mergeCell ref="A1:P1"/>
    <mergeCell ref="A70:M7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灵活就业社保补贴</vt:lpstr>
      <vt:lpstr>企业社会保险补贴</vt:lpstr>
      <vt:lpstr>公益性岗位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</dc:creator>
  <cp:lastModifiedBy>AAA</cp:lastModifiedBy>
  <dcterms:created xsi:type="dcterms:W3CDTF">2026-09-16T08:33:55Z</dcterms:created>
  <dcterms:modified xsi:type="dcterms:W3CDTF">2026-09-16T07:32:51Z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9DB5C529B6CA4F879C56B1FBAFFE0AAE_13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