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2024年购房补贴" sheetId="3" r:id="rId1"/>
    <sheet name="2025年购房补贴" sheetId="4" r:id="rId2"/>
    <sheet name="2024年迎新春购房" sheetId="5" r:id="rId3"/>
    <sheet name="2023年南昌市契税补贴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<sst xmlns="http://schemas.openxmlformats.org/spreadsheetml/2006/main" count="412" uniqueCount="379">
  <si>
    <t>湾里管理局2024年购房补贴发放表</t>
  </si>
  <si>
    <t>序号</t>
  </si>
  <si>
    <t>申请人</t>
  </si>
  <si>
    <t>身份证号码</t>
  </si>
  <si>
    <t>联系电话</t>
  </si>
  <si>
    <t>房屋地址</t>
  </si>
  <si>
    <t>建筑面积
（㎡）</t>
  </si>
  <si>
    <t>合同网签时间</t>
  </si>
  <si>
    <t>契税完税
证明时间</t>
  </si>
  <si>
    <t>学历</t>
  </si>
  <si>
    <t>职称</t>
  </si>
  <si>
    <t>契税缴纳金额(元）</t>
  </si>
  <si>
    <t>契税补贴发    放金额（元)</t>
  </si>
  <si>
    <t>人才补贴金额（元）</t>
  </si>
  <si>
    <t>购房补贴发    放总金额（元)</t>
  </si>
  <si>
    <t>徐玲玲</t>
  </si>
  <si>
    <t>360122********5729</t>
  </si>
  <si>
    <t>158****1018</t>
  </si>
  <si>
    <t>湾里区绿苑路1299号星光名苑13#楼1单元201室</t>
  </si>
  <si>
    <t>林涛</t>
  </si>
  <si>
    <t>360103********0717</t>
  </si>
  <si>
    <t>137****0129</t>
  </si>
  <si>
    <t xml:space="preserve"> 湾里区天宁西路888号未来都会花园二期D-26#楼2单元404室</t>
  </si>
  <si>
    <t>朱晓芳</t>
  </si>
  <si>
    <t>360981********7621</t>
  </si>
  <si>
    <t>151****9666</t>
  </si>
  <si>
    <t>湾里区绿苑路1299号星光名苑23#楼1单元301室</t>
  </si>
  <si>
    <t>李届</t>
  </si>
  <si>
    <t>360122********1244</t>
  </si>
  <si>
    <t>137****2797</t>
  </si>
  <si>
    <t>湾里区南宝路660号长春华苑7#楼2单元402室</t>
  </si>
  <si>
    <t>毛会云</t>
  </si>
  <si>
    <t>360122********0323</t>
  </si>
  <si>
    <t>134****2104</t>
  </si>
  <si>
    <t>湾里区红湾大道66号保利.半山国际花园托斯卡纳D49#楼1单元102室</t>
  </si>
  <si>
    <t>廖伟伟</t>
  </si>
  <si>
    <t>362424********6415</t>
  </si>
  <si>
    <t>188****2898</t>
  </si>
  <si>
    <t>湾里区绿苑路1299号星光名苑16#楼1单元202室</t>
  </si>
  <si>
    <t>廖刚</t>
  </si>
  <si>
    <t xml:space="preserve">360102********2436
</t>
  </si>
  <si>
    <t>157****7759</t>
  </si>
  <si>
    <t>湾里区红湾大道66号保利.半山国际花园托斯卡纳D57#楼1单元301室</t>
  </si>
  <si>
    <t>樊运</t>
  </si>
  <si>
    <t>421121********2458</t>
  </si>
  <si>
    <t>177****0777</t>
  </si>
  <si>
    <t>湾里区红湾大道66号保利.半山国际花园托斯卡纳D40#楼1单元301室</t>
  </si>
  <si>
    <t>李千</t>
  </si>
  <si>
    <t>360981********0069</t>
  </si>
  <si>
    <t>135****6095</t>
  </si>
  <si>
    <t>湾里区红湾大道66号保利.半山国际花园莱茵水岸K7#楼1704室</t>
  </si>
  <si>
    <t>邵晓琴</t>
  </si>
  <si>
    <t>362531********0304</t>
  </si>
  <si>
    <t>188****2619</t>
  </si>
  <si>
    <t>湾里区红湾大道66号保利.半山国际花园托斯卡纳D80#楼1单元301室</t>
  </si>
  <si>
    <t>冯潇潇</t>
  </si>
  <si>
    <t>360203********2521</t>
  </si>
  <si>
    <t>158****0177</t>
  </si>
  <si>
    <t>湾里区红湾大道66号保利.半山国际花园托斯卡纳D45#楼2单元102室</t>
  </si>
  <si>
    <t>盛爱水</t>
  </si>
  <si>
    <t>360111********047X</t>
  </si>
  <si>
    <t>189****6739</t>
  </si>
  <si>
    <t>湾里区红湾大道66号保利.半山国际花园托斯卡纳D15#楼2单元102室</t>
  </si>
  <si>
    <t>茆长亚</t>
  </si>
  <si>
    <t xml:space="preserve">320923********6335
</t>
  </si>
  <si>
    <t>199****5367</t>
  </si>
  <si>
    <t>湾里区红湾大道66号保利.半山国际花园托斯卡纳D32#楼2单元101室</t>
  </si>
  <si>
    <t>钟凯</t>
  </si>
  <si>
    <t>360103********3114</t>
  </si>
  <si>
    <t>137****7040</t>
  </si>
  <si>
    <t>湾里区红湾大道66号保利.半山国际花园托斯卡纳D15#楼3单元302室</t>
  </si>
  <si>
    <t>丁黛芬</t>
  </si>
  <si>
    <t>360122********2449</t>
  </si>
  <si>
    <t>181****1199</t>
  </si>
  <si>
    <t>湾里区红湾大道66号保利.半山国际花园托斯卡纳D18#楼2单元102室</t>
  </si>
  <si>
    <t>黄凯琳</t>
  </si>
  <si>
    <t>362329********0838</t>
  </si>
  <si>
    <t>173****5388</t>
  </si>
  <si>
    <t>湾里区红湾大道66号保利.半山国际花园托斯卡纳D59#楼1单元501室</t>
  </si>
  <si>
    <t>罗华洁</t>
  </si>
  <si>
    <t>360122********752X</t>
  </si>
  <si>
    <t>139****3779</t>
  </si>
  <si>
    <t>湾里区红湾大道66号保利.半山国际花园托斯卡纳D85#楼1单元102室</t>
  </si>
  <si>
    <t>夏征宇</t>
  </si>
  <si>
    <t>360122********2710</t>
  </si>
  <si>
    <t>159****2505</t>
  </si>
  <si>
    <t>湾里区红湾大道66号保利.半山国际花园托斯卡纳D56#楼1单元102室</t>
  </si>
  <si>
    <t>涂远强</t>
  </si>
  <si>
    <t>360122********0032</t>
  </si>
  <si>
    <t>138****8672</t>
  </si>
  <si>
    <t>湾里区红湾大道66号保利.半山国际花园托斯卡纳D15#楼1单元301室</t>
  </si>
  <si>
    <t>胡超凡</t>
  </si>
  <si>
    <t>360122********6317</t>
  </si>
  <si>
    <t>151****6185</t>
  </si>
  <si>
    <t>湾里区红湾大道66号保利.半山国际花园托斯卡纳D41#楼1单元301室</t>
  </si>
  <si>
    <t>江慧俊</t>
  </si>
  <si>
    <t>362523********3640</t>
  </si>
  <si>
    <t>136****1351</t>
  </si>
  <si>
    <t>湾里区红湾大道66号保利.半山国际花园托斯卡纳D21#楼1单元301室</t>
  </si>
  <si>
    <t>黄涛生</t>
  </si>
  <si>
    <t>（56640********0198400041231116</t>
  </si>
  <si>
    <t>188****0240</t>
  </si>
  <si>
    <t>湾里区天宁西路999号林溪府49#楼一单元1201室</t>
  </si>
  <si>
    <t>胡琪</t>
  </si>
  <si>
    <t>360425********6115</t>
  </si>
  <si>
    <t>136****3035</t>
  </si>
  <si>
    <t>湾里区绿苑路1299号星光名苑29#楼2单元102室</t>
  </si>
  <si>
    <t>舒恒</t>
  </si>
  <si>
    <t>360102********3846</t>
  </si>
  <si>
    <t>157****6155</t>
  </si>
  <si>
    <t>湾里管理局绿苑路1299号星光名苑13#楼2单元1602室</t>
  </si>
  <si>
    <t>谢小娇</t>
  </si>
  <si>
    <t>430481********004X</t>
  </si>
  <si>
    <t>151****3077</t>
  </si>
  <si>
    <t>湾里区绿苑路1299号星光名苑23#楼3单元502室</t>
  </si>
  <si>
    <t>聂鑫荣</t>
  </si>
  <si>
    <t>360122********2117</t>
  </si>
  <si>
    <t>150****3758</t>
  </si>
  <si>
    <t>湾里管理局绿苑路1299号星光名苑16#楼2单元601室</t>
  </si>
  <si>
    <t>徐丹丹</t>
  </si>
  <si>
    <t>360122********2724</t>
  </si>
  <si>
    <t>135****7197</t>
  </si>
  <si>
    <t>湾里管理局绿苑路1299号星光名苑16#楼1单元802室</t>
  </si>
  <si>
    <t>黄秀秀</t>
  </si>
  <si>
    <t>362527********2844</t>
  </si>
  <si>
    <t>182****6163</t>
  </si>
  <si>
    <t>湾里管理局绿苑路1299号星光名苑13#楼2单元901室</t>
  </si>
  <si>
    <t>曾秋梅</t>
  </si>
  <si>
    <t>360729********1527</t>
  </si>
  <si>
    <t>151****2607</t>
  </si>
  <si>
    <t>湾里区绿苑路1299号星光名苑13#楼1单元602室</t>
  </si>
  <si>
    <t>刘心</t>
  </si>
  <si>
    <t>360121********0012</t>
  </si>
  <si>
    <t>176****0509</t>
  </si>
  <si>
    <t>湾里管理局绿苑路1299号星光名苑13#楼2单元202室</t>
  </si>
  <si>
    <t>何秋玲</t>
  </si>
  <si>
    <t>360105********122X</t>
  </si>
  <si>
    <t>158****3505</t>
  </si>
  <si>
    <t>湾里区南宝路660号长春华苑1#楼1单元601室</t>
  </si>
  <si>
    <t>胡慧娴</t>
  </si>
  <si>
    <t>360122********0626</t>
  </si>
  <si>
    <t>130****1620</t>
  </si>
  <si>
    <t>湾里管理局绿苑路1299号星光名苑16#楼1单元1302室</t>
  </si>
  <si>
    <t>陈金堂</t>
  </si>
  <si>
    <t>362322********8715</t>
  </si>
  <si>
    <t>181****1935</t>
  </si>
  <si>
    <t>湾里区天宁西路888号未来都会花园一期C-19#楼101室</t>
  </si>
  <si>
    <t>谭伟斌</t>
  </si>
  <si>
    <t>362329********1955</t>
  </si>
  <si>
    <t>176****8337</t>
  </si>
  <si>
    <t>湾里区天宁西路888号未来都会花园三期F-8#楼2单元0202室</t>
  </si>
  <si>
    <t>黄华梅</t>
  </si>
  <si>
    <t>450821********3847</t>
  </si>
  <si>
    <t>180****3952</t>
  </si>
  <si>
    <t>湾里区天宁西路888号未来都会花园二期D-9#楼1单元1303室</t>
  </si>
  <si>
    <t>程茂桂</t>
  </si>
  <si>
    <t>360103********2760</t>
  </si>
  <si>
    <t>139****9886</t>
  </si>
  <si>
    <t>湾里管理局天宁西路888号未来都会花园三期F-3#楼2单元0102室</t>
  </si>
  <si>
    <t>李梦</t>
  </si>
  <si>
    <t>360105********1668</t>
  </si>
  <si>
    <t>132****8006</t>
  </si>
  <si>
    <t>湾里管理局绿苑路1299号星光名苑16#楼2单元1602室</t>
  </si>
  <si>
    <t>陈毓涛</t>
  </si>
  <si>
    <t>362325********0012</t>
  </si>
  <si>
    <t>186****3063</t>
  </si>
  <si>
    <t>湾里区七彩路199号十里风荷花园39#楼101室</t>
  </si>
  <si>
    <t>李海波</t>
  </si>
  <si>
    <t>360105********1218</t>
  </si>
  <si>
    <t>139****0627</t>
  </si>
  <si>
    <t>湾里区天宁西路888号未来都会花园一期C-16#楼2单元101室</t>
  </si>
  <si>
    <t>邹泽</t>
  </si>
  <si>
    <t>362526********0529</t>
  </si>
  <si>
    <t>150****8280</t>
  </si>
  <si>
    <t>湾里管理局绿苑路1299号星光名苑13#楼2单元301室</t>
  </si>
  <si>
    <t>朱秀丽</t>
  </si>
  <si>
    <t>230223********1424</t>
  </si>
  <si>
    <t>183****1678</t>
  </si>
  <si>
    <t>湾里管理局绿苑路1299号星光名苑16#楼1单元1002室</t>
  </si>
  <si>
    <t>陈汐</t>
  </si>
  <si>
    <t>360425********1028</t>
  </si>
  <si>
    <t>151****6211</t>
  </si>
  <si>
    <t>湾里区绿苑路1299号星光名苑23#楼3单元301室</t>
  </si>
  <si>
    <t>2025-1112</t>
  </si>
  <si>
    <t>熊晓鹏</t>
  </si>
  <si>
    <t>360121********0016</t>
  </si>
  <si>
    <t>150****7099</t>
  </si>
  <si>
    <t>湾里区红湾大道66号保利.半山国际花园托斯卡纳D41#楼2单元101室</t>
  </si>
  <si>
    <t>中学高级教师</t>
  </si>
  <si>
    <t>郑享清</t>
  </si>
  <si>
    <t>360102********637X</t>
  </si>
  <si>
    <t>139****8716</t>
  </si>
  <si>
    <t>湾里区红湾大道66号保利.半山国际花园托斯卡纳D79#楼2单元101室</t>
  </si>
  <si>
    <t>教授</t>
  </si>
  <si>
    <t>熊芳芳</t>
  </si>
  <si>
    <t>360122********4229</t>
  </si>
  <si>
    <t>136****8913</t>
  </si>
  <si>
    <t xml:space="preserve">湾里区双马石路399号明樾堂小区17#楼102室 </t>
  </si>
  <si>
    <t>高级教师</t>
  </si>
  <si>
    <t>黄小平</t>
  </si>
  <si>
    <t>362532********041</t>
  </si>
  <si>
    <t>133****4835</t>
  </si>
  <si>
    <t>湾里区红湾大道66号保利.半山国际花园纳帕溪谷155#楼一单元101</t>
  </si>
  <si>
    <t>硕士研究生</t>
  </si>
  <si>
    <t>徐乐</t>
  </si>
  <si>
    <t>362202********4432</t>
  </si>
  <si>
    <t>177****9239</t>
  </si>
  <si>
    <t>湾里管理局天宁西路999号林溪府3#楼2单元602</t>
  </si>
  <si>
    <t>熊思超</t>
  </si>
  <si>
    <t>360102********3337</t>
  </si>
  <si>
    <t>158****5842</t>
  </si>
  <si>
    <t>湾里区绿苑路1299号星光名苑26#楼4单元101室</t>
  </si>
  <si>
    <t>湾里管理局2025年购房补贴发放表</t>
  </si>
  <si>
    <t>契税缴纳
金额(元）</t>
  </si>
  <si>
    <t>契税补贴发放
金额（元)</t>
  </si>
  <si>
    <t>人才补贴
金额（元）</t>
  </si>
  <si>
    <t>购房补贴发放
总金额（元)</t>
  </si>
  <si>
    <t>陈厚水</t>
  </si>
  <si>
    <t>360122********0630</t>
  </si>
  <si>
    <t>138****1356</t>
  </si>
  <si>
    <t>湾里区南宝路660号长春华苑7#楼3单元601室</t>
  </si>
  <si>
    <t>王辉</t>
  </si>
  <si>
    <t>420106********481X</t>
  </si>
  <si>
    <t>158****7527</t>
  </si>
  <si>
    <t>湾里区绿苑路1299号星光名苑25#楼5单元102室</t>
  </si>
  <si>
    <t>崔彭帝</t>
  </si>
  <si>
    <t xml:space="preserve">410521********1530
</t>
  </si>
  <si>
    <t>156****3715</t>
  </si>
  <si>
    <t>湾里管理局绿苑路1299号星光名苑25#楼5单元302室</t>
  </si>
  <si>
    <t>芦艳燕</t>
  </si>
  <si>
    <t>360105********0028</t>
  </si>
  <si>
    <t>139****5695</t>
  </si>
  <si>
    <t>湾里区天宁西路518号云溪谷小区2#楼三单元1502</t>
  </si>
  <si>
    <t>陈君博</t>
  </si>
  <si>
    <t>360281********0724</t>
  </si>
  <si>
    <t>157****8777</t>
  </si>
  <si>
    <t>湾里区绿苑路1299号星光名苑23#楼3单元101室</t>
  </si>
  <si>
    <t>朱英</t>
  </si>
  <si>
    <t>360481********0028</t>
  </si>
  <si>
    <t>136****1735</t>
  </si>
  <si>
    <t>湾里区绿苑路1299号星光名苑25#楼2单元501室</t>
  </si>
  <si>
    <t>李俐佳</t>
  </si>
  <si>
    <t>360111********2126</t>
  </si>
  <si>
    <t>186****1007</t>
  </si>
  <si>
    <t>湾里管理局绿苑路1299号星光名苑23#楼4单元502室</t>
  </si>
  <si>
    <t>舒虹</t>
  </si>
  <si>
    <t>362502********0443</t>
  </si>
  <si>
    <t>139****9002</t>
  </si>
  <si>
    <t>湾里区绿苑路1299号星光名苑22#楼2单元102室</t>
  </si>
  <si>
    <t>董琼</t>
  </si>
  <si>
    <t>360102********5821</t>
  </si>
  <si>
    <t>138****2008</t>
  </si>
  <si>
    <t>熊桂英</t>
  </si>
  <si>
    <t>360122********0044</t>
  </si>
  <si>
    <t>189****1799</t>
  </si>
  <si>
    <t>湾里管理局天宁西路888号未来都会花园三期E-6#楼4单元302室</t>
  </si>
  <si>
    <t>熊丹凤</t>
  </si>
  <si>
    <t>360121********1941</t>
  </si>
  <si>
    <t>135****6599</t>
  </si>
  <si>
    <t>湾里区天宁西路888号未来都会花园一期C-17#楼2单元101室</t>
  </si>
  <si>
    <t>闵其</t>
  </si>
  <si>
    <t>360122********3629</t>
  </si>
  <si>
    <t>157****3681</t>
  </si>
  <si>
    <t>湾里区湾里大道1188号红湾花城77#楼1单元201室</t>
  </si>
  <si>
    <t>涂福星</t>
  </si>
  <si>
    <t>360122********4535</t>
  </si>
  <si>
    <t>158****2301</t>
  </si>
  <si>
    <t>湾里区湾里大道1188号红湾花城60#楼2单元1103室</t>
  </si>
  <si>
    <t>曹聪</t>
  </si>
  <si>
    <t>360481********4028</t>
  </si>
  <si>
    <t>157****7919</t>
  </si>
  <si>
    <t>湾里区湾里大道1188号红湾花城58#楼1单元2701室</t>
  </si>
  <si>
    <t xml:space="preserve">张佳秋
</t>
  </si>
  <si>
    <t xml:space="preserve">411328********3979
</t>
  </si>
  <si>
    <t>182****7557</t>
  </si>
  <si>
    <t>湾里区湾里大道1188号红湾花城73#楼4单元702室</t>
  </si>
  <si>
    <t>张国宁</t>
  </si>
  <si>
    <t>622301********0810</t>
  </si>
  <si>
    <t>153****5248</t>
  </si>
  <si>
    <t>湾里区湾里大道1188号红湾花城68#楼2单元702室</t>
  </si>
  <si>
    <t>程肃</t>
  </si>
  <si>
    <t>360102********1214</t>
  </si>
  <si>
    <t>139****3104</t>
  </si>
  <si>
    <t>湾里区湾里大道1188号红湾花城60#楼2单元1104室</t>
  </si>
  <si>
    <t>张敏慧</t>
  </si>
  <si>
    <t>360105********2868</t>
  </si>
  <si>
    <t>158****6070</t>
  </si>
  <si>
    <t>湾里区湾里大道1188号红湾花城58#楼1单元201室</t>
  </si>
  <si>
    <t>陈雨江</t>
  </si>
  <si>
    <t>360302********0510</t>
  </si>
  <si>
    <t>138****2229</t>
  </si>
  <si>
    <t>湾里区湾里大道1188号红湾花城72#楼3单元401室</t>
  </si>
  <si>
    <t>胡思敏</t>
  </si>
  <si>
    <t>360122********0928</t>
  </si>
  <si>
    <t>189****8147</t>
  </si>
  <si>
    <t>湾里区湾里大道1188号红湾花城70#楼2单元501室</t>
  </si>
  <si>
    <t>李咏阳</t>
  </si>
  <si>
    <t>360105********2512</t>
  </si>
  <si>
    <t>136****5029</t>
  </si>
  <si>
    <t>湾里区湾里大道1188号红湾花城81#楼1单元1802室</t>
  </si>
  <si>
    <t>肖艺潼</t>
  </si>
  <si>
    <t>360731********9244</t>
  </si>
  <si>
    <t>181****8342</t>
  </si>
  <si>
    <t>湾里区湾里大道1188号红湾花城58#楼1单元2004室</t>
  </si>
  <si>
    <t>刘冬英</t>
  </si>
  <si>
    <t>360428********1223</t>
  </si>
  <si>
    <t>187****2176</t>
  </si>
  <si>
    <t>湾里区湾里大道1188号红湾花城58#楼1单元1504室</t>
  </si>
  <si>
    <t>金荣武</t>
  </si>
  <si>
    <t>360122********0331</t>
  </si>
  <si>
    <t>137****7883</t>
  </si>
  <si>
    <t>湾里区湾里大道1188号红湾花城73#楼5单元302室</t>
  </si>
  <si>
    <t>游志勇</t>
  </si>
  <si>
    <t>362501********4436</t>
  </si>
  <si>
    <t>133****7568</t>
  </si>
  <si>
    <t>湾里区湾里大道1188号红湾花城58#楼1单元1401室</t>
  </si>
  <si>
    <t>张扬</t>
  </si>
  <si>
    <t>360102********3813</t>
  </si>
  <si>
    <t>138****7254</t>
  </si>
  <si>
    <t>湾里区湾里大道1188号红湾花城70#楼2单元301室</t>
  </si>
  <si>
    <t>5910.02</t>
  </si>
  <si>
    <t>金丹</t>
  </si>
  <si>
    <t>360122********0641</t>
  </si>
  <si>
    <t>138****9278</t>
  </si>
  <si>
    <t>湾里区湾里大道1188号红湾花城58#楼2单元604室</t>
  </si>
  <si>
    <t>涂勇</t>
  </si>
  <si>
    <t>360122********1513</t>
  </si>
  <si>
    <t>150****0513</t>
  </si>
  <si>
    <t>湾里区湾里大道1188号红湾花城58#楼2单元303室</t>
  </si>
  <si>
    <t>熊波波</t>
  </si>
  <si>
    <t>360105********3818</t>
  </si>
  <si>
    <t>159****0107</t>
  </si>
  <si>
    <t>湾里区湾里大道1188号红湾花城77#楼1单元402室</t>
  </si>
  <si>
    <t>蒋正华</t>
  </si>
  <si>
    <t>450621********3512</t>
  </si>
  <si>
    <t>186****3341</t>
  </si>
  <si>
    <t>湾里区湾里大道1188号红湾花城73#楼5单元402室</t>
  </si>
  <si>
    <t>李文燕</t>
  </si>
  <si>
    <t>360121********4225</t>
  </si>
  <si>
    <t>137****0091</t>
  </si>
  <si>
    <t>湾里管理局绿苑路1299号星光名苑22#楼2单元101室</t>
  </si>
  <si>
    <t>孙斌</t>
  </si>
  <si>
    <t>420103********2017</t>
  </si>
  <si>
    <t>180****1496</t>
  </si>
  <si>
    <t>湾里区绿苑路888号悦山居22#楼1单元101室</t>
  </si>
  <si>
    <t>吴玲</t>
  </si>
  <si>
    <t>362429********0067</t>
  </si>
  <si>
    <t>181****5989</t>
  </si>
  <si>
    <t>湾里区绿苑路1299号星光名苑23#楼5单元102室</t>
  </si>
  <si>
    <t>蒋蓓</t>
  </si>
  <si>
    <t>659001********4424</t>
  </si>
  <si>
    <t>137****0571</t>
  </si>
  <si>
    <t>湾里区绿苑路1299号星光名苑25#楼1单元501室</t>
  </si>
  <si>
    <t>陈广</t>
  </si>
  <si>
    <t>360102********3814</t>
  </si>
  <si>
    <t>150****0860</t>
  </si>
  <si>
    <t>湾里区绿苑路1299号星光名苑25#楼1单元502室</t>
  </si>
  <si>
    <t>湾里管理局2024年“迎新春”购房补贴发放表</t>
  </si>
  <si>
    <t>面积</t>
  </si>
  <si>
    <t>合同网签
时间</t>
  </si>
  <si>
    <t>契税补贴发放金额（元)</t>
  </si>
  <si>
    <t>购房补贴发放总金额（元)</t>
  </si>
  <si>
    <t>喻曼莉</t>
  </si>
  <si>
    <t>360121********3548</t>
  </si>
  <si>
    <t>183****8508</t>
  </si>
  <si>
    <t>湾里区绿苑路1299号星光名苑17#楼3单元0901室</t>
  </si>
  <si>
    <t>2023年南昌市阶段性购房契税补贴发放表</t>
  </si>
  <si>
    <t>是否人才</t>
  </si>
  <si>
    <t>合同网签备案时间</t>
  </si>
  <si>
    <t>契税完税证明时间</t>
  </si>
  <si>
    <t>谢雪晴</t>
  </si>
  <si>
    <t>360302********4520</t>
  </si>
  <si>
    <t>188****6829</t>
  </si>
  <si>
    <t>湾里区天宁西路888号未来都会花园一期A-15#楼二单元501</t>
  </si>
  <si>
    <t>否</t>
  </si>
  <si>
    <t>叶欣宇</t>
  </si>
  <si>
    <t>420115********0910</t>
  </si>
  <si>
    <t>186****5721</t>
  </si>
  <si>
    <t>湾里区天宁西路888号未来都会花园二期D-12#楼3单元1402室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</si>
</sst>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$-409]yyyy/mm/dd;@"/>
    <numFmt numFmtId="178" formatCode="yyyy/m/d;@"/>
  </numFmts>
  <fonts count="35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color indexed="8"/>
      <name val="SimSun"/>
      <charset val="134"/>
    </font>
    <font>
      <sz val="10"/>
      <name val="SimSun"/>
      <charset val="134"/>
    </font>
    <font>
      <sz val="10"/>
      <color theme="1"/>
      <name val="宋体"/>
      <charset val="134"/>
      <scheme val="minor"/>
    </font>
    <font>
      <b/>
      <sz val="14"/>
      <name val="SimSun"/>
      <charset val="134"/>
    </font>
    <font>
      <b/>
      <sz val="10"/>
      <name val="SimSun"/>
      <charset val="134"/>
    </font>
    <font>
      <sz val="10"/>
      <color theme="1"/>
      <name val="SimSun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color theme="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</cellStyleXfs>
  <cellXfs count="5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178" fontId="9" fillId="0" borderId="4" xfId="0" applyNumberFormat="1" applyFont="1" applyFill="1" applyBorder="1" applyAlignment="1" applyProtection="1">
      <alignment horizontal="center" vertical="center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176" fontId="9" fillId="0" borderId="1" xfId="0" applyNumberFormat="1" applyFont="1" applyFill="1" applyBorder="1" applyAlignment="1" applyProtection="1">
      <alignment horizontal="center" vertical="center" wrapText="1"/>
    </xf>
    <xf numFmtId="14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178" fontId="10" fillId="0" borderId="4" xfId="0" applyNumberFormat="1" applyFont="1" applyFill="1" applyBorder="1" applyAlignment="1" applyProtection="1">
      <alignment horizontal="center" vertical="center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76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vertical="center"/>
    </xf>
    <xf numFmtId="0" fontId="10" fillId="0" borderId="5" xfId="0" applyFont="1" applyFill="1" applyBorder="1" applyAlignment="1">
      <alignment horizontal="center" vertical="center"/>
    </xf>
    <xf numFmtId="14" fontId="10" fillId="0" borderId="5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8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0"/>
  <sheetViews>
    <sheetView tabSelected="1" topLeftCell="A6" workbookViewId="0">
      <selection activeCell="E11" sqref="E11"/>
    </sheetView>
  </sheetViews>
  <sheetFormatPr defaultColWidth="11" defaultRowHeight="15" customHeight="1"/>
  <cols>
    <col min="1" max="1" width="6.375" style="20" customWidth="1"/>
    <col min="2" max="2" width="11" style="20" customWidth="1"/>
    <col min="3" max="3" width="19.125" style="20" customWidth="1"/>
    <col min="4" max="4" width="17.125" style="20" customWidth="1"/>
    <col min="5" max="5" width="49.625" style="20" customWidth="1"/>
    <col min="6" max="6" width="8.75" style="20" customWidth="1"/>
    <col min="7" max="16380" width="11" style="20" customWidth="1"/>
    <col min="16381" max="16384" width="11" style="20"/>
  </cols>
  <sheetData>
    <row r="1" ht="30" customHeight="1" spans="1:1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="21" customFormat="1" ht="50" customHeight="1" spans="1:15">
      <c r="A2" s="36" t="s">
        <v>1</v>
      </c>
      <c r="B2" s="37" t="s">
        <v>2</v>
      </c>
      <c r="C2" s="37" t="s">
        <v>3</v>
      </c>
      <c r="D2" s="37" t="s">
        <v>4</v>
      </c>
      <c r="E2" s="37" t="s">
        <v>5</v>
      </c>
      <c r="F2" s="38" t="s">
        <v>6</v>
      </c>
      <c r="G2" s="5" t="s">
        <v>7</v>
      </c>
      <c r="H2" s="13" t="s">
        <v>8</v>
      </c>
      <c r="I2" s="37" t="s">
        <v>9</v>
      </c>
      <c r="J2" s="37" t="s">
        <v>10</v>
      </c>
      <c r="K2" s="36" t="s">
        <v>11</v>
      </c>
      <c r="L2" s="36" t="s">
        <v>12</v>
      </c>
      <c r="M2" s="36" t="s">
        <v>13</v>
      </c>
      <c r="N2" s="36" t="s">
        <v>14</v>
      </c>
    </row>
    <row r="3" customHeight="1" spans="1:15">
      <c r="A3" s="25">
        <v>1</v>
      </c>
      <c r="B3" s="39" t="s">
        <v>15</v>
      </c>
      <c r="C3" s="25" t="s">
        <v>16</v>
      </c>
      <c r="D3" s="25" t="s">
        <v>17</v>
      </c>
      <c r="E3" s="25" t="s">
        <v>18</v>
      </c>
      <c r="F3" s="25">
        <v>109.47</v>
      </c>
      <c r="G3" s="27">
        <v>45728</v>
      </c>
      <c r="H3" s="27">
        <v>45826</v>
      </c>
      <c r="I3" s="25"/>
      <c r="J3" s="25"/>
      <c r="K3" s="25">
        <v>6691.85</v>
      </c>
      <c r="L3" s="40">
        <f t="shared" ref="L3:L50" si="0">K3</f>
        <v>6691.85</v>
      </c>
      <c r="M3" s="25"/>
      <c r="N3" s="19">
        <f t="shared" ref="N3:N50" si="1">L3+M3</f>
        <v>6691.85</v>
      </c>
    </row>
    <row r="4" customHeight="1" spans="1:15">
      <c r="A4" s="25">
        <v>2</v>
      </c>
      <c r="B4" s="41" t="s">
        <v>19</v>
      </c>
      <c r="C4" s="41" t="s">
        <v>20</v>
      </c>
      <c r="D4" s="41" t="s">
        <v>21</v>
      </c>
      <c r="E4" s="42" t="s">
        <v>22</v>
      </c>
      <c r="F4" s="41">
        <v>118.34</v>
      </c>
      <c r="G4" s="43">
        <v>45528</v>
      </c>
      <c r="H4" s="44">
        <v>45797</v>
      </c>
      <c r="I4" s="19"/>
      <c r="J4" s="19"/>
      <c r="K4" s="45">
        <v>8414.08</v>
      </c>
      <c r="L4" s="40">
        <f t="shared" si="0"/>
        <v>8414.08</v>
      </c>
      <c r="M4" s="19"/>
      <c r="N4" s="25">
        <f t="shared" si="1"/>
        <v>8414.08</v>
      </c>
    </row>
    <row r="5" customHeight="1" spans="1:15">
      <c r="A5" s="25">
        <v>3</v>
      </c>
      <c r="B5" s="25" t="s">
        <v>23</v>
      </c>
      <c r="C5" s="25" t="s">
        <v>24</v>
      </c>
      <c r="D5" s="25" t="s">
        <v>25</v>
      </c>
      <c r="E5" s="25" t="s">
        <v>26</v>
      </c>
      <c r="F5" s="25">
        <v>167.02</v>
      </c>
      <c r="G5" s="29">
        <v>45615</v>
      </c>
      <c r="H5" s="29">
        <v>45758</v>
      </c>
      <c r="I5" s="25"/>
      <c r="J5" s="25"/>
      <c r="K5" s="25">
        <v>29357.8</v>
      </c>
      <c r="L5" s="25">
        <f t="shared" si="0"/>
        <v>29357.8</v>
      </c>
      <c r="M5" s="25"/>
      <c r="N5" s="25">
        <f t="shared" si="1"/>
        <v>29357.8</v>
      </c>
    </row>
    <row r="6" customHeight="1" spans="1:15">
      <c r="A6" s="25">
        <v>4</v>
      </c>
      <c r="B6" s="25" t="s">
        <v>27</v>
      </c>
      <c r="C6" s="25" t="s">
        <v>28</v>
      </c>
      <c r="D6" s="25" t="s">
        <v>29</v>
      </c>
      <c r="E6" s="25" t="s">
        <v>30</v>
      </c>
      <c r="F6" s="25">
        <v>122.73</v>
      </c>
      <c r="G6" s="29">
        <v>45680</v>
      </c>
      <c r="H6" s="29">
        <v>45910</v>
      </c>
      <c r="I6" s="25"/>
      <c r="J6" s="25"/>
      <c r="K6" s="25">
        <v>5359.59</v>
      </c>
      <c r="L6" s="25">
        <f t="shared" si="0"/>
        <v>5359.59</v>
      </c>
      <c r="M6" s="25"/>
      <c r="N6" s="25">
        <f t="shared" si="1"/>
        <v>5359.59</v>
      </c>
    </row>
    <row r="7" customHeight="1" spans="1:15">
      <c r="A7" s="25">
        <v>5</v>
      </c>
      <c r="B7" s="25" t="s">
        <v>31</v>
      </c>
      <c r="C7" s="25" t="s">
        <v>32</v>
      </c>
      <c r="D7" s="25" t="s">
        <v>33</v>
      </c>
      <c r="E7" s="19" t="s">
        <v>34</v>
      </c>
      <c r="F7" s="25">
        <v>142.68</v>
      </c>
      <c r="G7" s="29">
        <v>45700</v>
      </c>
      <c r="H7" s="29">
        <v>45879</v>
      </c>
      <c r="I7" s="25"/>
      <c r="J7" s="25"/>
      <c r="K7" s="25">
        <v>17882.04</v>
      </c>
      <c r="L7" s="25">
        <f t="shared" si="0"/>
        <v>17882.04</v>
      </c>
      <c r="M7" s="25"/>
      <c r="N7" s="25">
        <f t="shared" si="1"/>
        <v>17882.04</v>
      </c>
    </row>
    <row r="8" customHeight="1" spans="1:15">
      <c r="A8" s="25">
        <v>6</v>
      </c>
      <c r="B8" s="25" t="s">
        <v>35</v>
      </c>
      <c r="C8" s="25" t="s">
        <v>36</v>
      </c>
      <c r="D8" s="25" t="s">
        <v>37</v>
      </c>
      <c r="E8" s="25" t="s">
        <v>38</v>
      </c>
      <c r="F8" s="25">
        <v>84.78</v>
      </c>
      <c r="G8" s="29">
        <v>45588</v>
      </c>
      <c r="H8" s="29">
        <v>45757</v>
      </c>
      <c r="I8" s="25"/>
      <c r="J8" s="25"/>
      <c r="K8" s="25">
        <v>4348.54</v>
      </c>
      <c r="L8" s="25">
        <f t="shared" si="0"/>
        <v>4348.54</v>
      </c>
      <c r="M8" s="25"/>
      <c r="N8" s="25">
        <f t="shared" si="1"/>
        <v>4348.54</v>
      </c>
    </row>
    <row r="9" ht="31" customHeight="1" spans="1:15">
      <c r="A9" s="25">
        <v>7</v>
      </c>
      <c r="B9" s="26" t="s">
        <v>39</v>
      </c>
      <c r="C9" s="26" t="s">
        <v>40</v>
      </c>
      <c r="D9" s="25" t="s">
        <v>41</v>
      </c>
      <c r="E9" s="19" t="s">
        <v>42</v>
      </c>
      <c r="F9" s="25">
        <v>169.14</v>
      </c>
      <c r="G9" s="29">
        <v>45622</v>
      </c>
      <c r="H9" s="29">
        <v>45887</v>
      </c>
      <c r="I9" s="25"/>
      <c r="J9" s="25"/>
      <c r="K9" s="25">
        <v>18803.58</v>
      </c>
      <c r="L9" s="25">
        <f t="shared" si="0"/>
        <v>18803.58</v>
      </c>
      <c r="M9" s="25"/>
      <c r="N9" s="25">
        <f t="shared" si="1"/>
        <v>18803.58</v>
      </c>
    </row>
    <row r="10" customHeight="1" spans="1:15">
      <c r="A10" s="25">
        <v>8</v>
      </c>
      <c r="B10" s="25" t="s">
        <v>43</v>
      </c>
      <c r="C10" s="25" t="s">
        <v>44</v>
      </c>
      <c r="D10" s="25" t="s">
        <v>45</v>
      </c>
      <c r="E10" s="19" t="s">
        <v>46</v>
      </c>
      <c r="F10" s="25">
        <v>148.61</v>
      </c>
      <c r="G10" s="29">
        <v>45648</v>
      </c>
      <c r="H10" s="29">
        <v>45868</v>
      </c>
      <c r="I10" s="25"/>
      <c r="J10" s="25"/>
      <c r="K10" s="25">
        <v>16756.16</v>
      </c>
      <c r="L10" s="25">
        <f t="shared" si="0"/>
        <v>16756.16</v>
      </c>
      <c r="M10" s="25"/>
      <c r="N10" s="25">
        <f t="shared" si="1"/>
        <v>16756.16</v>
      </c>
    </row>
    <row r="11" customHeight="1" spans="1:15">
      <c r="A11" s="25">
        <v>9</v>
      </c>
      <c r="B11" s="25" t="s">
        <v>47</v>
      </c>
      <c r="C11" s="25" t="s">
        <v>48</v>
      </c>
      <c r="D11" s="25" t="s">
        <v>49</v>
      </c>
      <c r="E11" s="19" t="s">
        <v>50</v>
      </c>
      <c r="F11" s="25">
        <v>113.86</v>
      </c>
      <c r="G11" s="46">
        <v>45615</v>
      </c>
      <c r="H11" s="29">
        <v>45856</v>
      </c>
      <c r="I11" s="25"/>
      <c r="J11" s="25"/>
      <c r="K11" s="25">
        <v>18363.61</v>
      </c>
      <c r="L11" s="25">
        <f t="shared" si="0"/>
        <v>18363.61</v>
      </c>
      <c r="M11" s="25"/>
      <c r="N11" s="25">
        <f t="shared" si="1"/>
        <v>18363.61</v>
      </c>
    </row>
    <row r="12" customHeight="1" spans="1:15">
      <c r="A12" s="25">
        <v>10</v>
      </c>
      <c r="B12" s="25" t="s">
        <v>51</v>
      </c>
      <c r="C12" s="25" t="s">
        <v>52</v>
      </c>
      <c r="D12" s="25" t="s">
        <v>53</v>
      </c>
      <c r="E12" s="19" t="s">
        <v>54</v>
      </c>
      <c r="F12" s="25">
        <v>148.62</v>
      </c>
      <c r="G12" s="29">
        <v>45578</v>
      </c>
      <c r="H12" s="29">
        <v>45846</v>
      </c>
      <c r="I12" s="25"/>
      <c r="J12" s="25"/>
      <c r="K12" s="25">
        <v>31926.61</v>
      </c>
      <c r="L12" s="25">
        <f t="shared" si="0"/>
        <v>31926.61</v>
      </c>
      <c r="M12" s="25"/>
      <c r="N12" s="25">
        <f t="shared" si="1"/>
        <v>31926.61</v>
      </c>
    </row>
    <row r="13" customHeight="1" spans="1:15">
      <c r="A13" s="25">
        <v>11</v>
      </c>
      <c r="B13" s="25" t="s">
        <v>55</v>
      </c>
      <c r="C13" s="25" t="s">
        <v>56</v>
      </c>
      <c r="D13" s="25" t="s">
        <v>57</v>
      </c>
      <c r="E13" s="19" t="s">
        <v>58</v>
      </c>
      <c r="F13" s="25">
        <v>142.68</v>
      </c>
      <c r="G13" s="29">
        <v>45735</v>
      </c>
      <c r="H13" s="29">
        <v>45856</v>
      </c>
      <c r="I13" s="25"/>
      <c r="J13" s="25"/>
      <c r="K13" s="25">
        <v>19525.75</v>
      </c>
      <c r="L13" s="25">
        <f t="shared" si="0"/>
        <v>19525.75</v>
      </c>
      <c r="M13" s="25"/>
      <c r="N13" s="25">
        <f t="shared" si="1"/>
        <v>19525.75</v>
      </c>
    </row>
    <row r="14" ht="31" customHeight="1" spans="1:15">
      <c r="A14" s="25">
        <v>12</v>
      </c>
      <c r="B14" s="26" t="s">
        <v>59</v>
      </c>
      <c r="C14" s="26" t="s">
        <v>60</v>
      </c>
      <c r="D14" s="25" t="s">
        <v>61</v>
      </c>
      <c r="E14" s="19" t="s">
        <v>62</v>
      </c>
      <c r="F14" s="25">
        <v>142.68</v>
      </c>
      <c r="G14" s="27">
        <v>45602</v>
      </c>
      <c r="H14" s="27">
        <v>45881</v>
      </c>
      <c r="I14" s="25"/>
      <c r="J14" s="25"/>
      <c r="K14" s="25">
        <v>20071.18</v>
      </c>
      <c r="L14" s="25">
        <f t="shared" si="0"/>
        <v>20071.18</v>
      </c>
      <c r="M14" s="25"/>
      <c r="N14" s="25">
        <f t="shared" si="1"/>
        <v>20071.18</v>
      </c>
    </row>
    <row r="15" ht="34" customHeight="1" spans="1:15">
      <c r="A15" s="25">
        <v>13</v>
      </c>
      <c r="B15" s="26" t="s">
        <v>63</v>
      </c>
      <c r="C15" s="26" t="s">
        <v>64</v>
      </c>
      <c r="D15" s="25" t="s">
        <v>65</v>
      </c>
      <c r="E15" s="19" t="s">
        <v>66</v>
      </c>
      <c r="F15" s="25">
        <v>153.37</v>
      </c>
      <c r="G15" s="29">
        <v>45626</v>
      </c>
      <c r="H15" s="29">
        <v>45852</v>
      </c>
      <c r="I15" s="25"/>
      <c r="J15" s="25"/>
      <c r="K15" s="25">
        <v>18165.82</v>
      </c>
      <c r="L15" s="25">
        <f t="shared" si="0"/>
        <v>18165.82</v>
      </c>
      <c r="M15" s="25"/>
      <c r="N15" s="25">
        <f t="shared" si="1"/>
        <v>18165.82</v>
      </c>
    </row>
    <row r="16" customHeight="1" spans="1:15">
      <c r="A16" s="25">
        <v>14</v>
      </c>
      <c r="B16" s="25" t="s">
        <v>67</v>
      </c>
      <c r="C16" s="25" t="s">
        <v>68</v>
      </c>
      <c r="D16" s="25" t="s">
        <v>69</v>
      </c>
      <c r="E16" s="19" t="s">
        <v>70</v>
      </c>
      <c r="F16" s="30">
        <v>148.62</v>
      </c>
      <c r="G16" s="29">
        <v>45648</v>
      </c>
      <c r="H16" s="29">
        <v>45852</v>
      </c>
      <c r="I16" s="25"/>
      <c r="J16" s="25"/>
      <c r="K16" s="30">
        <v>33050.7</v>
      </c>
      <c r="L16" s="25">
        <f t="shared" si="0"/>
        <v>33050.7</v>
      </c>
      <c r="M16" s="25"/>
      <c r="N16" s="25">
        <f t="shared" si="1"/>
        <v>33050.7</v>
      </c>
    </row>
    <row r="17" customHeight="1" spans="1:14">
      <c r="A17" s="25">
        <v>15</v>
      </c>
      <c r="B17" s="25" t="s">
        <v>71</v>
      </c>
      <c r="C17" s="25" t="s">
        <v>72</v>
      </c>
      <c r="D17" s="25" t="s">
        <v>73</v>
      </c>
      <c r="E17" s="19" t="s">
        <v>74</v>
      </c>
      <c r="F17" s="25">
        <v>142.68</v>
      </c>
      <c r="G17" s="29">
        <v>45602</v>
      </c>
      <c r="H17" s="29">
        <v>45799</v>
      </c>
      <c r="I17" s="25"/>
      <c r="J17" s="25"/>
      <c r="K17" s="25">
        <v>34792.29</v>
      </c>
      <c r="L17" s="25">
        <f t="shared" si="0"/>
        <v>34792.29</v>
      </c>
      <c r="M17" s="25"/>
      <c r="N17" s="25">
        <f t="shared" si="1"/>
        <v>34792.29</v>
      </c>
    </row>
    <row r="18" ht="25" customHeight="1" spans="1:14">
      <c r="A18" s="25">
        <v>16</v>
      </c>
      <c r="B18" s="47" t="s">
        <v>75</v>
      </c>
      <c r="C18" s="47" t="s">
        <v>76</v>
      </c>
      <c r="D18" s="21" t="s">
        <v>77</v>
      </c>
      <c r="E18" s="19" t="s">
        <v>78</v>
      </c>
      <c r="F18" s="25">
        <v>174.27</v>
      </c>
      <c r="G18" s="29">
        <v>45540</v>
      </c>
      <c r="H18" s="29">
        <v>45843</v>
      </c>
      <c r="I18" s="25"/>
      <c r="J18" s="25"/>
      <c r="K18" s="30">
        <v>20642.2</v>
      </c>
      <c r="L18" s="25">
        <f t="shared" si="0"/>
        <v>20642.2</v>
      </c>
      <c r="M18" s="25"/>
      <c r="N18" s="25">
        <f t="shared" si="1"/>
        <v>20642.2</v>
      </c>
    </row>
    <row r="19" customHeight="1" spans="1:14">
      <c r="A19" s="25">
        <v>17</v>
      </c>
      <c r="B19" s="25" t="s">
        <v>79</v>
      </c>
      <c r="C19" s="25" t="s">
        <v>80</v>
      </c>
      <c r="D19" s="25" t="s">
        <v>81</v>
      </c>
      <c r="E19" s="19" t="s">
        <v>82</v>
      </c>
      <c r="F19" s="25">
        <v>152.93</v>
      </c>
      <c r="G19" s="29">
        <v>45609</v>
      </c>
      <c r="H19" s="29">
        <v>45819</v>
      </c>
      <c r="I19" s="25"/>
      <c r="J19" s="25"/>
      <c r="K19" s="25">
        <v>36481.16</v>
      </c>
      <c r="L19" s="25">
        <f t="shared" si="0"/>
        <v>36481.16</v>
      </c>
      <c r="M19" s="25"/>
      <c r="N19" s="25">
        <f t="shared" si="1"/>
        <v>36481.16</v>
      </c>
    </row>
    <row r="20" customHeight="1" spans="1:14">
      <c r="A20" s="25">
        <v>18</v>
      </c>
      <c r="B20" s="25" t="s">
        <v>83</v>
      </c>
      <c r="C20" s="25" t="s">
        <v>84</v>
      </c>
      <c r="D20" s="25" t="s">
        <v>85</v>
      </c>
      <c r="E20" s="19" t="s">
        <v>86</v>
      </c>
      <c r="F20" s="25">
        <v>152.93</v>
      </c>
      <c r="G20" s="29">
        <v>45580</v>
      </c>
      <c r="H20" s="29">
        <v>45855</v>
      </c>
      <c r="I20" s="25"/>
      <c r="J20" s="25"/>
      <c r="K20" s="30">
        <v>24728.9</v>
      </c>
      <c r="L20" s="25">
        <f t="shared" si="0"/>
        <v>24728.9</v>
      </c>
      <c r="M20" s="25"/>
      <c r="N20" s="25">
        <f t="shared" si="1"/>
        <v>24728.9</v>
      </c>
    </row>
    <row r="21" ht="28" customHeight="1" spans="1:14">
      <c r="A21" s="25">
        <v>19</v>
      </c>
      <c r="B21" s="26" t="s">
        <v>87</v>
      </c>
      <c r="C21" s="26" t="s">
        <v>88</v>
      </c>
      <c r="D21" s="25" t="s">
        <v>89</v>
      </c>
      <c r="E21" s="19" t="s">
        <v>90</v>
      </c>
      <c r="F21" s="25">
        <v>148.61</v>
      </c>
      <c r="G21" s="48">
        <v>45609</v>
      </c>
      <c r="H21" s="29">
        <v>45876</v>
      </c>
      <c r="I21" s="25"/>
      <c r="J21" s="25"/>
      <c r="K21" s="25">
        <v>21895.68</v>
      </c>
      <c r="L21" s="25">
        <f t="shared" si="0"/>
        <v>21895.68</v>
      </c>
      <c r="M21" s="25"/>
      <c r="N21" s="25">
        <f t="shared" si="1"/>
        <v>21895.68</v>
      </c>
    </row>
    <row r="22" customHeight="1" spans="1:14">
      <c r="A22" s="25">
        <v>20</v>
      </c>
      <c r="B22" s="25" t="s">
        <v>91</v>
      </c>
      <c r="C22" s="25" t="s">
        <v>92</v>
      </c>
      <c r="D22" s="25" t="s">
        <v>93</v>
      </c>
      <c r="E22" s="19" t="s">
        <v>94</v>
      </c>
      <c r="F22" s="25">
        <v>148.61</v>
      </c>
      <c r="G22" s="29">
        <v>45648</v>
      </c>
      <c r="H22" s="29">
        <v>45873</v>
      </c>
      <c r="I22" s="25"/>
      <c r="J22" s="25"/>
      <c r="K22" s="30">
        <v>16713.4</v>
      </c>
      <c r="L22" s="25">
        <f t="shared" si="0"/>
        <v>16713.4</v>
      </c>
      <c r="M22" s="25"/>
      <c r="N22" s="25">
        <f t="shared" si="1"/>
        <v>16713.4</v>
      </c>
    </row>
    <row r="23" customHeight="1" spans="1:14">
      <c r="A23" s="25">
        <v>21</v>
      </c>
      <c r="B23" s="25" t="s">
        <v>95</v>
      </c>
      <c r="C23" s="25" t="s">
        <v>96</v>
      </c>
      <c r="D23" s="25" t="s">
        <v>97</v>
      </c>
      <c r="E23" s="19" t="s">
        <v>98</v>
      </c>
      <c r="F23" s="25">
        <v>148.61</v>
      </c>
      <c r="G23" s="29">
        <v>45617</v>
      </c>
      <c r="H23" s="29">
        <v>45870</v>
      </c>
      <c r="I23" s="25"/>
      <c r="J23" s="25"/>
      <c r="K23" s="25">
        <v>21901.93</v>
      </c>
      <c r="L23" s="25">
        <f t="shared" si="0"/>
        <v>21901.93</v>
      </c>
      <c r="M23" s="25"/>
      <c r="N23" s="25">
        <f t="shared" si="1"/>
        <v>21901.93</v>
      </c>
    </row>
    <row r="24" ht="26" customHeight="1" spans="1:14">
      <c r="A24" s="25">
        <v>22</v>
      </c>
      <c r="B24" s="25" t="s">
        <v>99</v>
      </c>
      <c r="C24" s="26" t="s">
        <v>100</v>
      </c>
      <c r="D24" s="25" t="s">
        <v>101</v>
      </c>
      <c r="E24" s="19" t="s">
        <v>102</v>
      </c>
      <c r="F24" s="25">
        <v>122</v>
      </c>
      <c r="G24" s="29">
        <v>45678</v>
      </c>
      <c r="H24" s="29">
        <v>45923</v>
      </c>
      <c r="I24" s="25"/>
      <c r="J24" s="25"/>
      <c r="K24" s="25">
        <v>39421.32</v>
      </c>
      <c r="L24" s="25">
        <f t="shared" si="0"/>
        <v>39421.32</v>
      </c>
      <c r="M24" s="25"/>
      <c r="N24" s="25">
        <f t="shared" si="1"/>
        <v>39421.32</v>
      </c>
    </row>
    <row r="25" customHeight="1" spans="1:14">
      <c r="A25" s="25">
        <v>23</v>
      </c>
      <c r="B25" s="25" t="s">
        <v>103</v>
      </c>
      <c r="C25" s="25" t="s">
        <v>104</v>
      </c>
      <c r="D25" s="25" t="s">
        <v>105</v>
      </c>
      <c r="E25" s="25" t="s">
        <v>106</v>
      </c>
      <c r="F25" s="25">
        <v>160.14</v>
      </c>
      <c r="G25" s="29">
        <v>45745</v>
      </c>
      <c r="H25" s="29">
        <v>45918</v>
      </c>
      <c r="I25" s="25"/>
      <c r="J25" s="25"/>
      <c r="K25" s="25">
        <v>33027.52</v>
      </c>
      <c r="L25" s="25">
        <f t="shared" si="0"/>
        <v>33027.52</v>
      </c>
      <c r="M25" s="25"/>
      <c r="N25" s="25">
        <f t="shared" si="1"/>
        <v>33027.52</v>
      </c>
    </row>
    <row r="26" customHeight="1" spans="1:14">
      <c r="A26" s="25">
        <v>24</v>
      </c>
      <c r="B26" s="25" t="s">
        <v>107</v>
      </c>
      <c r="C26" s="25" t="s">
        <v>108</v>
      </c>
      <c r="D26" s="25" t="s">
        <v>109</v>
      </c>
      <c r="E26" s="25" t="s">
        <v>110</v>
      </c>
      <c r="F26" s="25">
        <v>109.47</v>
      </c>
      <c r="G26" s="29">
        <v>45666</v>
      </c>
      <c r="H26" s="29">
        <v>45922</v>
      </c>
      <c r="I26" s="25"/>
      <c r="J26" s="25"/>
      <c r="K26" s="25">
        <v>6927.01</v>
      </c>
      <c r="L26" s="25">
        <f t="shared" si="0"/>
        <v>6927.01</v>
      </c>
      <c r="M26" s="25"/>
      <c r="N26" s="25">
        <f t="shared" si="1"/>
        <v>6927.01</v>
      </c>
    </row>
    <row r="27" customHeight="1" spans="1:14">
      <c r="A27" s="25">
        <v>25</v>
      </c>
      <c r="B27" s="25" t="s">
        <v>111</v>
      </c>
      <c r="C27" s="25" t="s">
        <v>112</v>
      </c>
      <c r="D27" s="25" t="s">
        <v>113</v>
      </c>
      <c r="E27" s="25" t="s">
        <v>114</v>
      </c>
      <c r="F27" s="25">
        <v>166.95</v>
      </c>
      <c r="G27" s="29">
        <v>45736</v>
      </c>
      <c r="H27" s="29">
        <v>45917</v>
      </c>
      <c r="I27" s="25"/>
      <c r="J27" s="25"/>
      <c r="K27" s="25">
        <v>20642.2</v>
      </c>
      <c r="L27" s="25">
        <f t="shared" si="0"/>
        <v>20642.2</v>
      </c>
      <c r="M27" s="25"/>
      <c r="N27" s="25">
        <f t="shared" si="1"/>
        <v>20642.2</v>
      </c>
    </row>
    <row r="28" customHeight="1" spans="1:14">
      <c r="A28" s="25">
        <v>26</v>
      </c>
      <c r="B28" s="25" t="s">
        <v>115</v>
      </c>
      <c r="C28" s="25" t="s">
        <v>116</v>
      </c>
      <c r="D28" s="25" t="s">
        <v>117</v>
      </c>
      <c r="E28" s="25" t="s">
        <v>118</v>
      </c>
      <c r="F28" s="25">
        <v>84.78</v>
      </c>
      <c r="G28" s="29">
        <v>45584</v>
      </c>
      <c r="H28" s="29">
        <v>45928</v>
      </c>
      <c r="I28" s="25"/>
      <c r="J28" s="25"/>
      <c r="K28" s="30">
        <v>5288.72</v>
      </c>
      <c r="L28" s="25">
        <f t="shared" si="0"/>
        <v>5288.72</v>
      </c>
      <c r="M28" s="25"/>
      <c r="N28" s="25">
        <f t="shared" si="1"/>
        <v>5288.72</v>
      </c>
    </row>
    <row r="29" customHeight="1" spans="1:14">
      <c r="A29" s="25">
        <v>27</v>
      </c>
      <c r="B29" s="25" t="s">
        <v>119</v>
      </c>
      <c r="C29" s="25" t="s">
        <v>120</v>
      </c>
      <c r="D29" s="25" t="s">
        <v>121</v>
      </c>
      <c r="E29" s="25" t="s">
        <v>122</v>
      </c>
      <c r="F29" s="25">
        <v>85.78</v>
      </c>
      <c r="G29" s="29">
        <v>45520</v>
      </c>
      <c r="H29" s="29">
        <v>45625</v>
      </c>
      <c r="I29" s="25"/>
      <c r="J29" s="25"/>
      <c r="K29" s="30">
        <v>5137.61</v>
      </c>
      <c r="L29" s="25">
        <f t="shared" si="0"/>
        <v>5137.61</v>
      </c>
      <c r="M29" s="25"/>
      <c r="N29" s="25">
        <f t="shared" si="1"/>
        <v>5137.61</v>
      </c>
    </row>
    <row r="30" ht="33" customHeight="1" spans="1:14">
      <c r="A30" s="25">
        <v>28</v>
      </c>
      <c r="B30" s="26" t="s">
        <v>123</v>
      </c>
      <c r="C30" s="26" t="s">
        <v>124</v>
      </c>
      <c r="D30" s="25" t="s">
        <v>125</v>
      </c>
      <c r="E30" s="25" t="s">
        <v>126</v>
      </c>
      <c r="F30" s="25">
        <v>84.99</v>
      </c>
      <c r="G30" s="29">
        <v>45591</v>
      </c>
      <c r="H30" s="29">
        <v>45903</v>
      </c>
      <c r="I30" s="25"/>
      <c r="J30" s="25"/>
      <c r="K30" s="30">
        <v>4709.34</v>
      </c>
      <c r="L30" s="25">
        <f t="shared" si="0"/>
        <v>4709.34</v>
      </c>
      <c r="M30" s="25"/>
      <c r="N30" s="25">
        <f t="shared" si="1"/>
        <v>4709.34</v>
      </c>
    </row>
    <row r="31" customHeight="1" spans="1:14">
      <c r="A31" s="25">
        <v>29</v>
      </c>
      <c r="B31" s="26" t="s">
        <v>127</v>
      </c>
      <c r="C31" s="26" t="s">
        <v>128</v>
      </c>
      <c r="D31" s="25" t="s">
        <v>129</v>
      </c>
      <c r="E31" s="25" t="s">
        <v>130</v>
      </c>
      <c r="F31" s="25">
        <v>84.99</v>
      </c>
      <c r="G31" s="29">
        <v>45606</v>
      </c>
      <c r="H31" s="29">
        <v>45824</v>
      </c>
      <c r="I31" s="25"/>
      <c r="J31" s="25"/>
      <c r="K31" s="30">
        <v>5504.59</v>
      </c>
      <c r="L31" s="25">
        <f t="shared" si="0"/>
        <v>5504.59</v>
      </c>
      <c r="M31" s="25"/>
      <c r="N31" s="25">
        <f t="shared" si="1"/>
        <v>5504.59</v>
      </c>
    </row>
    <row r="32" customHeight="1" spans="1:14">
      <c r="A32" s="25">
        <v>30</v>
      </c>
      <c r="B32" s="26" t="s">
        <v>131</v>
      </c>
      <c r="C32" s="26" t="s">
        <v>132</v>
      </c>
      <c r="D32" s="25" t="s">
        <v>133</v>
      </c>
      <c r="E32" s="25" t="s">
        <v>134</v>
      </c>
      <c r="F32" s="25">
        <v>109.47</v>
      </c>
      <c r="G32" s="29">
        <v>45741</v>
      </c>
      <c r="H32" s="29">
        <v>45824</v>
      </c>
      <c r="I32" s="25"/>
      <c r="J32" s="25"/>
      <c r="K32" s="30">
        <v>6173.77</v>
      </c>
      <c r="L32" s="25">
        <f t="shared" si="0"/>
        <v>6173.77</v>
      </c>
      <c r="M32" s="25"/>
      <c r="N32" s="25">
        <f t="shared" si="1"/>
        <v>6173.77</v>
      </c>
    </row>
    <row r="33" customHeight="1" spans="1:14">
      <c r="A33" s="25">
        <v>31</v>
      </c>
      <c r="B33" s="26" t="s">
        <v>135</v>
      </c>
      <c r="C33" s="26" t="s">
        <v>136</v>
      </c>
      <c r="D33" s="25" t="s">
        <v>137</v>
      </c>
      <c r="E33" s="25" t="s">
        <v>138</v>
      </c>
      <c r="F33" s="25">
        <v>88.27</v>
      </c>
      <c r="G33" s="29">
        <v>45623</v>
      </c>
      <c r="H33" s="29">
        <v>45944</v>
      </c>
      <c r="I33" s="25"/>
      <c r="J33" s="25"/>
      <c r="K33" s="30">
        <v>3927.61</v>
      </c>
      <c r="L33" s="25">
        <f t="shared" si="0"/>
        <v>3927.61</v>
      </c>
      <c r="M33" s="25"/>
      <c r="N33" s="25">
        <f t="shared" si="1"/>
        <v>3927.61</v>
      </c>
    </row>
    <row r="34" customHeight="1" spans="1:14">
      <c r="A34" s="25">
        <v>32</v>
      </c>
      <c r="B34" s="26" t="s">
        <v>139</v>
      </c>
      <c r="C34" s="26" t="s">
        <v>140</v>
      </c>
      <c r="D34" s="25" t="s">
        <v>141</v>
      </c>
      <c r="E34" s="25" t="s">
        <v>142</v>
      </c>
      <c r="F34" s="25">
        <v>84.78</v>
      </c>
      <c r="G34" s="29">
        <v>45522</v>
      </c>
      <c r="H34" s="29">
        <v>45939</v>
      </c>
      <c r="I34" s="25"/>
      <c r="J34" s="25"/>
      <c r="K34" s="30">
        <v>6192.66</v>
      </c>
      <c r="L34" s="25">
        <f t="shared" si="0"/>
        <v>6192.66</v>
      </c>
      <c r="M34" s="25"/>
      <c r="N34" s="25">
        <f t="shared" si="1"/>
        <v>6192.66</v>
      </c>
    </row>
    <row r="35" customHeight="1" spans="1:14">
      <c r="A35" s="25">
        <v>33</v>
      </c>
      <c r="B35" s="49" t="s">
        <v>143</v>
      </c>
      <c r="C35" s="49" t="s">
        <v>144</v>
      </c>
      <c r="D35" s="25" t="s">
        <v>145</v>
      </c>
      <c r="E35" s="49" t="s">
        <v>146</v>
      </c>
      <c r="F35" s="49">
        <v>166.13</v>
      </c>
      <c r="G35" s="50">
        <v>45733</v>
      </c>
      <c r="H35" s="51">
        <v>45930</v>
      </c>
      <c r="I35" s="25"/>
      <c r="J35" s="25"/>
      <c r="K35" s="52">
        <v>31589.08</v>
      </c>
      <c r="L35" s="25">
        <f t="shared" si="0"/>
        <v>31589.08</v>
      </c>
      <c r="M35" s="25"/>
      <c r="N35" s="25">
        <f t="shared" si="1"/>
        <v>31589.08</v>
      </c>
    </row>
    <row r="36" customHeight="1" spans="1:14">
      <c r="A36" s="25">
        <v>34</v>
      </c>
      <c r="B36" s="49" t="s">
        <v>147</v>
      </c>
      <c r="C36" s="49" t="s">
        <v>148</v>
      </c>
      <c r="D36" s="25" t="s">
        <v>149</v>
      </c>
      <c r="E36" s="49" t="s">
        <v>150</v>
      </c>
      <c r="F36" s="49">
        <v>89.6</v>
      </c>
      <c r="G36" s="50">
        <v>45606</v>
      </c>
      <c r="H36" s="51">
        <v>45955</v>
      </c>
      <c r="I36" s="25"/>
      <c r="J36" s="25"/>
      <c r="K36" s="52">
        <v>5042.27</v>
      </c>
      <c r="L36" s="25">
        <f t="shared" si="0"/>
        <v>5042.27</v>
      </c>
      <c r="M36" s="25"/>
      <c r="N36" s="25">
        <f t="shared" si="1"/>
        <v>5042.27</v>
      </c>
    </row>
    <row r="37" customHeight="1" spans="1:14">
      <c r="A37" s="25">
        <v>35</v>
      </c>
      <c r="B37" s="49" t="s">
        <v>151</v>
      </c>
      <c r="C37" s="49" t="s">
        <v>152</v>
      </c>
      <c r="D37" s="25" t="s">
        <v>153</v>
      </c>
      <c r="E37" s="49" t="s">
        <v>154</v>
      </c>
      <c r="F37" s="49">
        <v>105.2</v>
      </c>
      <c r="G37" s="50">
        <v>45597</v>
      </c>
      <c r="H37" s="51">
        <v>45943</v>
      </c>
      <c r="I37" s="25"/>
      <c r="J37" s="25"/>
      <c r="K37" s="52">
        <v>17893.65</v>
      </c>
      <c r="L37" s="25">
        <f t="shared" si="0"/>
        <v>17893.65</v>
      </c>
      <c r="M37" s="25"/>
      <c r="N37" s="25">
        <f t="shared" si="1"/>
        <v>17893.65</v>
      </c>
    </row>
    <row r="38" customHeight="1" spans="1:14">
      <c r="A38" s="25">
        <v>36</v>
      </c>
      <c r="B38" s="49" t="s">
        <v>155</v>
      </c>
      <c r="C38" s="49" t="s">
        <v>156</v>
      </c>
      <c r="D38" s="25" t="s">
        <v>157</v>
      </c>
      <c r="E38" s="49" t="s">
        <v>158</v>
      </c>
      <c r="F38" s="49">
        <v>89.83</v>
      </c>
      <c r="G38" s="50">
        <v>45586</v>
      </c>
      <c r="H38" s="51">
        <v>45747</v>
      </c>
      <c r="I38" s="25"/>
      <c r="J38" s="25"/>
      <c r="K38" s="52">
        <v>6065.59</v>
      </c>
      <c r="L38" s="25">
        <f t="shared" si="0"/>
        <v>6065.59</v>
      </c>
      <c r="M38" s="25"/>
      <c r="N38" s="25">
        <f t="shared" si="1"/>
        <v>6065.59</v>
      </c>
    </row>
    <row r="39" ht="34" customHeight="1" spans="1:14">
      <c r="A39" s="25">
        <v>37</v>
      </c>
      <c r="B39" s="26" t="s">
        <v>159</v>
      </c>
      <c r="C39" s="26" t="s">
        <v>160</v>
      </c>
      <c r="D39" s="53" t="s">
        <v>161</v>
      </c>
      <c r="E39" s="25" t="s">
        <v>162</v>
      </c>
      <c r="F39" s="25">
        <v>109.2</v>
      </c>
      <c r="G39" s="29">
        <v>45650</v>
      </c>
      <c r="H39" s="29">
        <v>45943</v>
      </c>
      <c r="I39" s="25"/>
      <c r="J39" s="25"/>
      <c r="K39" s="30">
        <v>7987.06</v>
      </c>
      <c r="L39" s="25">
        <f t="shared" si="0"/>
        <v>7987.06</v>
      </c>
      <c r="M39" s="25"/>
      <c r="N39" s="25">
        <f t="shared" si="1"/>
        <v>7987.06</v>
      </c>
    </row>
    <row r="40" s="21" customFormat="1" ht="25" customHeight="1" spans="1:14">
      <c r="A40" s="25">
        <v>38</v>
      </c>
      <c r="B40" s="54" t="s">
        <v>163</v>
      </c>
      <c r="C40" s="54" t="s">
        <v>164</v>
      </c>
      <c r="D40" s="25" t="s">
        <v>165</v>
      </c>
      <c r="E40" s="54" t="s">
        <v>166</v>
      </c>
      <c r="F40" s="25">
        <v>312.77</v>
      </c>
      <c r="G40" s="29">
        <v>45549</v>
      </c>
      <c r="H40" s="29">
        <v>45964</v>
      </c>
      <c r="I40" s="25"/>
      <c r="J40" s="55"/>
      <c r="K40" s="25">
        <v>61926.61</v>
      </c>
      <c r="L40" s="25">
        <f t="shared" si="0"/>
        <v>61926.61</v>
      </c>
      <c r="M40" s="25"/>
      <c r="N40" s="25">
        <f t="shared" si="1"/>
        <v>61926.61</v>
      </c>
    </row>
    <row r="41" s="20" customFormat="1" customHeight="1" spans="1:14">
      <c r="A41" s="25">
        <v>39</v>
      </c>
      <c r="B41" s="25" t="s">
        <v>167</v>
      </c>
      <c r="C41" s="25" t="s">
        <v>168</v>
      </c>
      <c r="D41" s="25" t="s">
        <v>169</v>
      </c>
      <c r="E41" s="25" t="s">
        <v>170</v>
      </c>
      <c r="F41" s="25">
        <v>291.74</v>
      </c>
      <c r="G41" s="27">
        <v>45521</v>
      </c>
      <c r="H41" s="27">
        <v>45952</v>
      </c>
      <c r="I41" s="56"/>
      <c r="J41" s="56"/>
      <c r="K41" s="25">
        <v>109201.76</v>
      </c>
      <c r="L41" s="31">
        <f t="shared" si="0"/>
        <v>109201.76</v>
      </c>
      <c r="M41" s="25"/>
      <c r="N41" s="25">
        <f t="shared" si="1"/>
        <v>109201.76</v>
      </c>
    </row>
    <row r="42" s="20" customFormat="1" ht="35" customHeight="1" spans="1:14">
      <c r="A42" s="25">
        <v>40</v>
      </c>
      <c r="B42" s="26" t="s">
        <v>171</v>
      </c>
      <c r="C42" s="26" t="s">
        <v>172</v>
      </c>
      <c r="D42" s="25" t="s">
        <v>173</v>
      </c>
      <c r="E42" s="25" t="s">
        <v>174</v>
      </c>
      <c r="F42" s="25">
        <v>84.99</v>
      </c>
      <c r="G42" s="29">
        <v>45650</v>
      </c>
      <c r="H42" s="29">
        <v>45964</v>
      </c>
      <c r="I42" s="56"/>
      <c r="J42" s="56"/>
      <c r="K42" s="30">
        <v>3707.92</v>
      </c>
      <c r="L42" s="31">
        <f t="shared" si="0"/>
        <v>3707.92</v>
      </c>
      <c r="M42" s="25"/>
      <c r="N42" s="25">
        <f t="shared" si="1"/>
        <v>3707.92</v>
      </c>
    </row>
    <row r="43" s="21" customFormat="1" ht="25" customHeight="1" spans="1:14">
      <c r="A43" s="25">
        <v>41</v>
      </c>
      <c r="B43" s="26" t="s">
        <v>175</v>
      </c>
      <c r="C43" s="26" t="s">
        <v>176</v>
      </c>
      <c r="D43" s="25" t="s">
        <v>177</v>
      </c>
      <c r="E43" s="25" t="s">
        <v>178</v>
      </c>
      <c r="F43" s="25">
        <v>84.78</v>
      </c>
      <c r="G43" s="29">
        <v>45547</v>
      </c>
      <c r="H43" s="29">
        <v>45950</v>
      </c>
      <c r="I43" s="56"/>
      <c r="J43" s="56"/>
      <c r="K43" s="30">
        <v>5289.03</v>
      </c>
      <c r="L43" s="31">
        <f t="shared" si="0"/>
        <v>5289.03</v>
      </c>
      <c r="M43" s="25"/>
      <c r="N43" s="25">
        <f t="shared" si="1"/>
        <v>5289.03</v>
      </c>
    </row>
    <row r="44" s="21" customFormat="1" ht="25" customHeight="1" spans="1:14">
      <c r="A44" s="25">
        <v>42</v>
      </c>
      <c r="B44" s="26" t="s">
        <v>179</v>
      </c>
      <c r="C44" s="26" t="s">
        <v>180</v>
      </c>
      <c r="D44" s="25" t="s">
        <v>181</v>
      </c>
      <c r="E44" s="25" t="s">
        <v>182</v>
      </c>
      <c r="F44" s="25">
        <v>167.11</v>
      </c>
      <c r="G44" s="29">
        <v>45646</v>
      </c>
      <c r="H44" s="29" t="s">
        <v>183</v>
      </c>
      <c r="I44" s="56"/>
      <c r="J44" s="56"/>
      <c r="K44" s="30">
        <v>27522.94</v>
      </c>
      <c r="L44" s="31">
        <f t="shared" si="0"/>
        <v>27522.94</v>
      </c>
      <c r="M44" s="25"/>
      <c r="N44" s="25">
        <f t="shared" si="1"/>
        <v>27522.94</v>
      </c>
    </row>
    <row r="45" s="20" customFormat="1" customHeight="1" spans="1:14">
      <c r="A45" s="25">
        <v>43</v>
      </c>
      <c r="B45" s="25" t="s">
        <v>184</v>
      </c>
      <c r="C45" s="25" t="s">
        <v>185</v>
      </c>
      <c r="D45" s="25" t="s">
        <v>186</v>
      </c>
      <c r="E45" s="19" t="s">
        <v>187</v>
      </c>
      <c r="F45" s="25">
        <v>142.68</v>
      </c>
      <c r="G45" s="29">
        <v>45698</v>
      </c>
      <c r="H45" s="29">
        <v>45880</v>
      </c>
      <c r="I45" s="25"/>
      <c r="J45" s="55" t="s">
        <v>188</v>
      </c>
      <c r="K45" s="25">
        <v>35716.84</v>
      </c>
      <c r="L45" s="25">
        <f t="shared" si="0"/>
        <v>35716.84</v>
      </c>
      <c r="M45" s="25">
        <v>14268</v>
      </c>
      <c r="N45" s="25">
        <f t="shared" si="1"/>
        <v>49984.84</v>
      </c>
    </row>
    <row r="46" s="20" customFormat="1" ht="30" customHeight="1" spans="1:14">
      <c r="A46" s="25">
        <v>44</v>
      </c>
      <c r="B46" s="26" t="s">
        <v>189</v>
      </c>
      <c r="C46" s="26" t="s">
        <v>190</v>
      </c>
      <c r="D46" s="25" t="s">
        <v>191</v>
      </c>
      <c r="E46" s="19" t="s">
        <v>192</v>
      </c>
      <c r="F46" s="25">
        <v>142.71</v>
      </c>
      <c r="G46" s="29">
        <v>45602</v>
      </c>
      <c r="H46" s="27">
        <v>45838</v>
      </c>
      <c r="I46" s="25"/>
      <c r="J46" s="25" t="s">
        <v>193</v>
      </c>
      <c r="K46" s="25">
        <v>22656.26</v>
      </c>
      <c r="L46" s="25">
        <f t="shared" si="0"/>
        <v>22656.26</v>
      </c>
      <c r="M46" s="25">
        <v>14271</v>
      </c>
      <c r="N46" s="25">
        <f t="shared" si="1"/>
        <v>36927.26</v>
      </c>
    </row>
    <row r="47" s="21" customFormat="1" ht="38" customHeight="1" spans="1:14">
      <c r="A47" s="25">
        <v>45</v>
      </c>
      <c r="B47" s="26" t="s">
        <v>194</v>
      </c>
      <c r="C47" s="25" t="s">
        <v>195</v>
      </c>
      <c r="D47" s="25" t="s">
        <v>196</v>
      </c>
      <c r="E47" s="28" t="s">
        <v>197</v>
      </c>
      <c r="F47" s="19">
        <v>186.7</v>
      </c>
      <c r="G47" s="27">
        <v>45741</v>
      </c>
      <c r="H47" s="27">
        <v>45956</v>
      </c>
      <c r="I47" s="56"/>
      <c r="J47" s="25" t="s">
        <v>198</v>
      </c>
      <c r="K47" s="25">
        <v>58073.39</v>
      </c>
      <c r="L47" s="25">
        <f t="shared" si="0"/>
        <v>58073.39</v>
      </c>
      <c r="M47" s="25">
        <v>18670</v>
      </c>
      <c r="N47" s="25">
        <f t="shared" si="1"/>
        <v>76743.39</v>
      </c>
    </row>
    <row r="48" s="20" customFormat="1" ht="31" customHeight="1" spans="1:14">
      <c r="A48" s="25">
        <v>46</v>
      </c>
      <c r="B48" s="26" t="s">
        <v>199</v>
      </c>
      <c r="C48" s="26" t="s">
        <v>200</v>
      </c>
      <c r="D48" s="25" t="s">
        <v>201</v>
      </c>
      <c r="E48" s="19" t="s">
        <v>202</v>
      </c>
      <c r="F48" s="57">
        <v>181.22</v>
      </c>
      <c r="G48" s="58">
        <v>45563</v>
      </c>
      <c r="H48" s="58">
        <v>45839</v>
      </c>
      <c r="I48" s="57" t="s">
        <v>203</v>
      </c>
      <c r="J48" s="57"/>
      <c r="K48" s="57">
        <v>46595.04</v>
      </c>
      <c r="L48" s="25">
        <f t="shared" si="0"/>
        <v>46595.04</v>
      </c>
      <c r="M48" s="57">
        <v>18122</v>
      </c>
      <c r="N48" s="25">
        <f t="shared" si="1"/>
        <v>64717.04</v>
      </c>
    </row>
    <row r="49" s="20" customFormat="1" customHeight="1" spans="1:14">
      <c r="A49" s="25">
        <v>47</v>
      </c>
      <c r="B49" s="26" t="s">
        <v>204</v>
      </c>
      <c r="C49" s="25" t="s">
        <v>205</v>
      </c>
      <c r="D49" s="25" t="s">
        <v>206</v>
      </c>
      <c r="E49" s="28" t="s">
        <v>207</v>
      </c>
      <c r="F49" s="19">
        <v>93.42</v>
      </c>
      <c r="G49" s="27">
        <v>45678</v>
      </c>
      <c r="H49" s="27">
        <v>45867</v>
      </c>
      <c r="I49" s="25" t="s">
        <v>203</v>
      </c>
      <c r="J49" s="25"/>
      <c r="K49" s="25">
        <v>17998.1</v>
      </c>
      <c r="L49" s="25">
        <f t="shared" si="0"/>
        <v>17998.1</v>
      </c>
      <c r="M49" s="25">
        <f>100*F49</f>
        <v>9342</v>
      </c>
      <c r="N49" s="25">
        <f t="shared" si="1"/>
        <v>27340.1</v>
      </c>
    </row>
    <row r="50" s="20" customFormat="1" customHeight="1" spans="1:14">
      <c r="A50" s="25">
        <v>48</v>
      </c>
      <c r="B50" s="26" t="s">
        <v>208</v>
      </c>
      <c r="C50" s="26" t="s">
        <v>209</v>
      </c>
      <c r="D50" s="25" t="s">
        <v>210</v>
      </c>
      <c r="E50" s="25" t="s">
        <v>211</v>
      </c>
      <c r="F50" s="19">
        <v>160.14</v>
      </c>
      <c r="G50" s="27">
        <v>45738</v>
      </c>
      <c r="H50" s="27">
        <v>45899</v>
      </c>
      <c r="I50" s="57" t="s">
        <v>203</v>
      </c>
      <c r="J50" s="25"/>
      <c r="K50" s="25">
        <v>49541.28</v>
      </c>
      <c r="L50" s="25">
        <f t="shared" si="0"/>
        <v>49541.28</v>
      </c>
      <c r="M50" s="25">
        <f>100*F50</f>
        <v>16014</v>
      </c>
      <c r="N50" s="25">
        <f t="shared" si="1"/>
        <v>65555.28</v>
      </c>
    </row>
  </sheetData>
  <mergeCells count="1">
    <mergeCell ref="A1:O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workbookViewId="0">
      <selection activeCell="A1" sqref="A1:N1"/>
    </sheetView>
  </sheetViews>
  <sheetFormatPr defaultColWidth="11.5" defaultRowHeight="32" customHeight="1"/>
  <cols>
    <col min="1" max="1" width="6.25" style="20" customWidth="1"/>
    <col min="2" max="2" width="10.125" style="20" customWidth="1"/>
    <col min="3" max="3" width="19.5" style="20" customWidth="1"/>
    <col min="4" max="4" width="11.5" style="20" customWidth="1"/>
    <col min="5" max="5" width="46.125" style="20" customWidth="1"/>
    <col min="6" max="6" width="14.125" style="20" customWidth="1"/>
    <col min="7" max="11" width="11.5" style="20" customWidth="1"/>
    <col min="12" max="12" width="12.25" style="20" customWidth="1"/>
    <col min="13" max="13" width="13.5" style="20" customWidth="1"/>
    <col min="14" max="16380" width="11.5" style="20" customWidth="1"/>
    <col min="16381" max="16384" width="11.5" style="20"/>
  </cols>
  <sheetData>
    <row r="1" ht="40" customHeight="1" spans="1:14">
      <c r="A1" s="22" t="s">
        <v>212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="20" customFormat="1" customHeight="1" spans="1:14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13" t="s">
        <v>7</v>
      </c>
      <c r="H2" s="13" t="s">
        <v>8</v>
      </c>
      <c r="I2" s="23" t="s">
        <v>9</v>
      </c>
      <c r="J2" s="24" t="s">
        <v>213</v>
      </c>
      <c r="K2" s="24" t="s">
        <v>214</v>
      </c>
      <c r="L2" s="24" t="s">
        <v>215</v>
      </c>
      <c r="M2" s="24" t="s">
        <v>216</v>
      </c>
    </row>
    <row r="3" customHeight="1" spans="1:14">
      <c r="A3" s="25">
        <v>1</v>
      </c>
      <c r="B3" s="26" t="s">
        <v>217</v>
      </c>
      <c r="C3" s="25" t="s">
        <v>218</v>
      </c>
      <c r="D3" s="25" t="s">
        <v>219</v>
      </c>
      <c r="E3" s="25" t="s">
        <v>220</v>
      </c>
      <c r="F3" s="19">
        <v>88.64</v>
      </c>
      <c r="G3" s="27">
        <v>45784</v>
      </c>
      <c r="H3" s="27">
        <v>45911</v>
      </c>
      <c r="I3" s="25"/>
      <c r="J3" s="19">
        <v>4066.06</v>
      </c>
      <c r="K3" s="25">
        <f t="shared" ref="K3:K8" si="0">J3</f>
        <v>4066.06</v>
      </c>
      <c r="L3" s="25"/>
      <c r="M3" s="25">
        <f t="shared" ref="M3:M8" si="1">K3+L3</f>
        <v>4066.06</v>
      </c>
    </row>
    <row r="4" customHeight="1" spans="1:14">
      <c r="A4" s="25">
        <v>2</v>
      </c>
      <c r="B4" s="26" t="s">
        <v>221</v>
      </c>
      <c r="C4" s="25" t="s">
        <v>222</v>
      </c>
      <c r="D4" s="25" t="s">
        <v>223</v>
      </c>
      <c r="E4" s="25" t="s">
        <v>224</v>
      </c>
      <c r="F4" s="19">
        <v>160.93</v>
      </c>
      <c r="G4" s="27">
        <v>45797</v>
      </c>
      <c r="H4" s="27">
        <v>45888</v>
      </c>
      <c r="I4" s="25"/>
      <c r="J4" s="25">
        <v>38348.62</v>
      </c>
      <c r="K4" s="25">
        <f t="shared" si="0"/>
        <v>38348.62</v>
      </c>
      <c r="L4" s="25"/>
      <c r="M4" s="25">
        <f t="shared" si="1"/>
        <v>38348.62</v>
      </c>
    </row>
    <row r="5" customHeight="1" spans="1:14">
      <c r="A5" s="25">
        <v>3</v>
      </c>
      <c r="B5" s="26" t="s">
        <v>225</v>
      </c>
      <c r="C5" s="26" t="s">
        <v>226</v>
      </c>
      <c r="D5" s="25" t="s">
        <v>227</v>
      </c>
      <c r="E5" s="25" t="s">
        <v>228</v>
      </c>
      <c r="F5" s="19">
        <v>167.02</v>
      </c>
      <c r="G5" s="27">
        <v>45800</v>
      </c>
      <c r="H5" s="27">
        <v>45888</v>
      </c>
      <c r="I5" s="25"/>
      <c r="J5" s="25">
        <v>20966</v>
      </c>
      <c r="K5" s="25">
        <f t="shared" si="0"/>
        <v>20966</v>
      </c>
      <c r="L5" s="25"/>
      <c r="M5" s="25">
        <f t="shared" si="1"/>
        <v>20966</v>
      </c>
    </row>
    <row r="6" customHeight="1" spans="1:14">
      <c r="A6" s="25">
        <v>4</v>
      </c>
      <c r="B6" s="26" t="s">
        <v>229</v>
      </c>
      <c r="C6" s="25" t="s">
        <v>230</v>
      </c>
      <c r="D6" s="25" t="s">
        <v>231</v>
      </c>
      <c r="E6" s="28" t="s">
        <v>232</v>
      </c>
      <c r="F6" s="19">
        <v>131.03</v>
      </c>
      <c r="G6" s="27">
        <v>45903</v>
      </c>
      <c r="H6" s="27">
        <v>45939</v>
      </c>
      <c r="I6" s="25"/>
      <c r="J6" s="25">
        <v>4700.25</v>
      </c>
      <c r="K6" s="25">
        <f t="shared" si="0"/>
        <v>4700.25</v>
      </c>
      <c r="L6" s="25"/>
      <c r="M6" s="25">
        <f t="shared" si="1"/>
        <v>4700.25</v>
      </c>
    </row>
    <row r="7" customHeight="1" spans="1:14">
      <c r="A7" s="25">
        <v>5</v>
      </c>
      <c r="B7" s="26" t="s">
        <v>233</v>
      </c>
      <c r="C7" s="26" t="s">
        <v>234</v>
      </c>
      <c r="D7" s="25" t="s">
        <v>235</v>
      </c>
      <c r="E7" s="25" t="s">
        <v>236</v>
      </c>
      <c r="F7" s="25">
        <v>161</v>
      </c>
      <c r="G7" s="29">
        <v>45826</v>
      </c>
      <c r="H7" s="29">
        <v>45944</v>
      </c>
      <c r="I7" s="25"/>
      <c r="J7" s="30">
        <v>24770.64</v>
      </c>
      <c r="K7" s="25">
        <f t="shared" si="0"/>
        <v>24770.64</v>
      </c>
      <c r="L7" s="25"/>
      <c r="M7" s="25">
        <f t="shared" si="1"/>
        <v>24770.64</v>
      </c>
    </row>
    <row r="8" customHeight="1" spans="1:14">
      <c r="A8" s="25">
        <v>6</v>
      </c>
      <c r="B8" s="26" t="s">
        <v>237</v>
      </c>
      <c r="C8" s="26" t="s">
        <v>238</v>
      </c>
      <c r="D8" s="25" t="s">
        <v>239</v>
      </c>
      <c r="E8" s="25" t="s">
        <v>240</v>
      </c>
      <c r="F8" s="25">
        <v>166.91</v>
      </c>
      <c r="G8" s="29">
        <v>45882</v>
      </c>
      <c r="H8" s="29">
        <v>45946</v>
      </c>
      <c r="I8" s="25"/>
      <c r="J8" s="30">
        <v>38532.11</v>
      </c>
      <c r="K8" s="25">
        <f t="shared" si="0"/>
        <v>38532.11</v>
      </c>
      <c r="L8" s="25"/>
      <c r="M8" s="25">
        <f t="shared" si="1"/>
        <v>38532.11</v>
      </c>
    </row>
    <row r="9" customHeight="1" spans="1:14">
      <c r="A9" s="25">
        <v>7</v>
      </c>
      <c r="B9" s="26" t="s">
        <v>241</v>
      </c>
      <c r="C9" s="26" t="s">
        <v>242</v>
      </c>
      <c r="D9" s="25" t="s">
        <v>243</v>
      </c>
      <c r="E9" s="25" t="s">
        <v>244</v>
      </c>
      <c r="F9" s="25">
        <v>166.91</v>
      </c>
      <c r="G9" s="29">
        <v>45840</v>
      </c>
      <c r="H9" s="29">
        <v>45959</v>
      </c>
      <c r="I9" s="25"/>
      <c r="J9" s="30">
        <v>39082.57</v>
      </c>
      <c r="K9" s="25">
        <v>39082.57</v>
      </c>
      <c r="L9" s="25"/>
      <c r="M9" s="25">
        <v>39082.57</v>
      </c>
    </row>
    <row r="10" customHeight="1" spans="1:14">
      <c r="A10" s="25">
        <v>8</v>
      </c>
      <c r="B10" s="26" t="s">
        <v>245</v>
      </c>
      <c r="C10" s="25" t="s">
        <v>246</v>
      </c>
      <c r="D10" s="25" t="s">
        <v>247</v>
      </c>
      <c r="E10" s="25" t="s">
        <v>248</v>
      </c>
      <c r="F10" s="19">
        <v>160.14</v>
      </c>
      <c r="G10" s="27">
        <v>45930</v>
      </c>
      <c r="H10" s="27">
        <v>45954</v>
      </c>
      <c r="I10" s="25"/>
      <c r="J10" s="25">
        <v>27522.94</v>
      </c>
      <c r="K10" s="25">
        <v>27522.94</v>
      </c>
      <c r="L10" s="25"/>
      <c r="M10" s="25">
        <v>27522.94</v>
      </c>
    </row>
    <row r="11" customHeight="1" spans="1:14">
      <c r="A11" s="25">
        <v>9</v>
      </c>
      <c r="B11" s="26" t="s">
        <v>249</v>
      </c>
      <c r="C11" s="25" t="s">
        <v>250</v>
      </c>
      <c r="D11" s="25" t="s">
        <v>251</v>
      </c>
      <c r="E11" s="25" t="s">
        <v>236</v>
      </c>
      <c r="F11" s="19">
        <v>167.11</v>
      </c>
      <c r="G11" s="27">
        <v>45930</v>
      </c>
      <c r="H11" s="27">
        <v>45967</v>
      </c>
      <c r="I11" s="25"/>
      <c r="J11" s="25">
        <v>22752.29</v>
      </c>
      <c r="K11" s="25">
        <v>22752.29</v>
      </c>
      <c r="L11" s="25"/>
      <c r="M11" s="25">
        <v>22752.29</v>
      </c>
    </row>
    <row r="12" customHeight="1" spans="1:14">
      <c r="A12" s="25">
        <v>10</v>
      </c>
      <c r="B12" s="26" t="s">
        <v>252</v>
      </c>
      <c r="C12" s="25" t="s">
        <v>253</v>
      </c>
      <c r="D12" s="25" t="s">
        <v>254</v>
      </c>
      <c r="E12" s="25" t="s">
        <v>255</v>
      </c>
      <c r="F12" s="19">
        <v>106.69</v>
      </c>
      <c r="G12" s="27">
        <v>45815</v>
      </c>
      <c r="H12" s="27">
        <v>45841</v>
      </c>
      <c r="I12" s="25"/>
      <c r="J12" s="25">
        <v>6313.31</v>
      </c>
      <c r="K12" s="25">
        <v>6313.31</v>
      </c>
      <c r="L12" s="25"/>
      <c r="M12" s="25">
        <v>6313.31</v>
      </c>
    </row>
    <row r="13" customHeight="1" spans="1:14">
      <c r="A13" s="25">
        <v>11</v>
      </c>
      <c r="B13" s="26" t="s">
        <v>256</v>
      </c>
      <c r="C13" s="26" t="s">
        <v>257</v>
      </c>
      <c r="D13" s="25" t="s">
        <v>258</v>
      </c>
      <c r="E13" s="25" t="s">
        <v>259</v>
      </c>
      <c r="F13" s="19">
        <v>291.74</v>
      </c>
      <c r="G13" s="27">
        <v>45813</v>
      </c>
      <c r="H13" s="27">
        <v>45939</v>
      </c>
      <c r="I13" s="25"/>
      <c r="J13" s="25">
        <v>74407.08</v>
      </c>
      <c r="K13" s="25">
        <v>74407.08</v>
      </c>
      <c r="L13" s="25"/>
      <c r="M13" s="25">
        <v>74407.08</v>
      </c>
    </row>
    <row r="14" s="20" customFormat="1" customHeight="1" spans="1:14">
      <c r="A14" s="25">
        <v>12</v>
      </c>
      <c r="B14" s="31" t="s">
        <v>260</v>
      </c>
      <c r="C14" s="31" t="s">
        <v>261</v>
      </c>
      <c r="D14" s="31" t="s">
        <v>262</v>
      </c>
      <c r="E14" s="31" t="s">
        <v>263</v>
      </c>
      <c r="F14" s="31">
        <v>97.65</v>
      </c>
      <c r="G14" s="27">
        <v>45889</v>
      </c>
      <c r="H14" s="27">
        <v>45927</v>
      </c>
      <c r="I14" s="31"/>
      <c r="J14" s="31">
        <v>5571.43</v>
      </c>
      <c r="K14" s="31">
        <f t="shared" ref="K14:K37" si="2">J14</f>
        <v>5571.43</v>
      </c>
      <c r="L14" s="32"/>
      <c r="M14" s="25">
        <f t="shared" ref="M14:M37" si="3">K14+L14</f>
        <v>5571.43</v>
      </c>
    </row>
    <row r="15" s="20" customFormat="1" customHeight="1" spans="1:14">
      <c r="A15" s="25">
        <v>13</v>
      </c>
      <c r="B15" s="31" t="s">
        <v>264</v>
      </c>
      <c r="C15" s="31" t="s">
        <v>265</v>
      </c>
      <c r="D15" s="31" t="s">
        <v>266</v>
      </c>
      <c r="E15" s="31" t="s">
        <v>267</v>
      </c>
      <c r="F15" s="31">
        <v>87.88</v>
      </c>
      <c r="G15" s="27">
        <v>45912</v>
      </c>
      <c r="H15" s="27">
        <v>45928</v>
      </c>
      <c r="I15" s="31"/>
      <c r="J15" s="31">
        <v>5154.72</v>
      </c>
      <c r="K15" s="31">
        <f t="shared" si="2"/>
        <v>5154.72</v>
      </c>
      <c r="L15" s="32"/>
      <c r="M15" s="25">
        <f t="shared" si="3"/>
        <v>5154.72</v>
      </c>
    </row>
    <row r="16" s="20" customFormat="1" customHeight="1" spans="1:14">
      <c r="A16" s="25">
        <v>14</v>
      </c>
      <c r="B16" s="31" t="s">
        <v>268</v>
      </c>
      <c r="C16" s="31" t="s">
        <v>269</v>
      </c>
      <c r="D16" s="31" t="s">
        <v>270</v>
      </c>
      <c r="E16" s="31" t="s">
        <v>271</v>
      </c>
      <c r="F16" s="31">
        <v>100.23</v>
      </c>
      <c r="G16" s="27">
        <v>45916</v>
      </c>
      <c r="H16" s="27">
        <v>45928</v>
      </c>
      <c r="I16" s="31"/>
      <c r="J16" s="31">
        <v>7100.59</v>
      </c>
      <c r="K16" s="31">
        <f t="shared" si="2"/>
        <v>7100.59</v>
      </c>
      <c r="L16" s="32"/>
      <c r="M16" s="25">
        <f t="shared" si="3"/>
        <v>7100.59</v>
      </c>
    </row>
    <row r="17" s="20" customFormat="1" customHeight="1" spans="1:13">
      <c r="A17" s="25">
        <v>15</v>
      </c>
      <c r="B17" s="31" t="s">
        <v>272</v>
      </c>
      <c r="C17" s="31" t="s">
        <v>273</v>
      </c>
      <c r="D17" s="31" t="s">
        <v>274</v>
      </c>
      <c r="E17" s="31" t="s">
        <v>275</v>
      </c>
      <c r="F17" s="31">
        <v>96.26</v>
      </c>
      <c r="G17" s="27">
        <v>45798</v>
      </c>
      <c r="H17" s="27">
        <v>45884</v>
      </c>
      <c r="I17" s="31"/>
      <c r="J17" s="31">
        <v>6342.86</v>
      </c>
      <c r="K17" s="31">
        <f t="shared" si="2"/>
        <v>6342.86</v>
      </c>
      <c r="L17" s="32"/>
      <c r="M17" s="25">
        <f t="shared" si="3"/>
        <v>6342.86</v>
      </c>
    </row>
    <row r="18" s="20" customFormat="1" customHeight="1" spans="1:13">
      <c r="A18" s="25">
        <v>16</v>
      </c>
      <c r="B18" s="31" t="s">
        <v>276</v>
      </c>
      <c r="C18" s="31" t="s">
        <v>277</v>
      </c>
      <c r="D18" s="31" t="s">
        <v>278</v>
      </c>
      <c r="E18" s="31" t="s">
        <v>279</v>
      </c>
      <c r="F18" s="31">
        <v>95.29</v>
      </c>
      <c r="G18" s="27">
        <v>45790</v>
      </c>
      <c r="H18" s="27">
        <v>45806</v>
      </c>
      <c r="I18" s="31"/>
      <c r="J18" s="31">
        <v>6590.48</v>
      </c>
      <c r="K18" s="31">
        <f t="shared" si="2"/>
        <v>6590.48</v>
      </c>
      <c r="L18" s="32"/>
      <c r="M18" s="25">
        <f t="shared" si="3"/>
        <v>6590.48</v>
      </c>
    </row>
    <row r="19" s="20" customFormat="1" customHeight="1" spans="1:13">
      <c r="A19" s="25">
        <v>17</v>
      </c>
      <c r="B19" s="31" t="s">
        <v>280</v>
      </c>
      <c r="C19" s="31" t="s">
        <v>281</v>
      </c>
      <c r="D19" s="31" t="s">
        <v>282</v>
      </c>
      <c r="E19" s="31" t="s">
        <v>283</v>
      </c>
      <c r="F19" s="31">
        <v>100.8</v>
      </c>
      <c r="G19" s="27">
        <v>45880</v>
      </c>
      <c r="H19" s="27">
        <v>45922</v>
      </c>
      <c r="I19" s="31"/>
      <c r="J19" s="31">
        <v>5238.1</v>
      </c>
      <c r="K19" s="31">
        <f t="shared" si="2"/>
        <v>5238.1</v>
      </c>
      <c r="L19" s="32"/>
      <c r="M19" s="25">
        <f t="shared" si="3"/>
        <v>5238.1</v>
      </c>
    </row>
    <row r="20" s="20" customFormat="1" customHeight="1" spans="1:13">
      <c r="A20" s="25">
        <v>18</v>
      </c>
      <c r="B20" s="31" t="s">
        <v>284</v>
      </c>
      <c r="C20" s="31" t="s">
        <v>285</v>
      </c>
      <c r="D20" s="31" t="s">
        <v>286</v>
      </c>
      <c r="E20" s="31" t="s">
        <v>287</v>
      </c>
      <c r="F20" s="31">
        <v>100.23</v>
      </c>
      <c r="G20" s="27">
        <v>45902</v>
      </c>
      <c r="H20" s="27">
        <v>45915</v>
      </c>
      <c r="I20" s="31"/>
      <c r="J20" s="31">
        <v>6480.95</v>
      </c>
      <c r="K20" s="31">
        <f t="shared" si="2"/>
        <v>6480.95</v>
      </c>
      <c r="L20" s="32"/>
      <c r="M20" s="25">
        <f t="shared" si="3"/>
        <v>6480.95</v>
      </c>
    </row>
    <row r="21" s="20" customFormat="1" customHeight="1" spans="1:13">
      <c r="A21" s="25">
        <v>19</v>
      </c>
      <c r="B21" s="31" t="s">
        <v>288</v>
      </c>
      <c r="C21" s="31" t="s">
        <v>289</v>
      </c>
      <c r="D21" s="31" t="s">
        <v>290</v>
      </c>
      <c r="E21" s="31" t="s">
        <v>291</v>
      </c>
      <c r="F21" s="31">
        <v>95.29</v>
      </c>
      <c r="G21" s="27">
        <v>45790</v>
      </c>
      <c r="H21" s="27">
        <v>45916</v>
      </c>
      <c r="I21" s="31"/>
      <c r="J21" s="31">
        <v>5678.49</v>
      </c>
      <c r="K21" s="31">
        <f t="shared" si="2"/>
        <v>5678.49</v>
      </c>
      <c r="L21" s="32"/>
      <c r="M21" s="25">
        <f t="shared" si="3"/>
        <v>5678.49</v>
      </c>
    </row>
    <row r="22" s="20" customFormat="1" customHeight="1" spans="1:13">
      <c r="A22" s="25">
        <v>20</v>
      </c>
      <c r="B22" s="31" t="s">
        <v>292</v>
      </c>
      <c r="C22" s="31" t="s">
        <v>293</v>
      </c>
      <c r="D22" s="31" t="s">
        <v>294</v>
      </c>
      <c r="E22" s="31" t="s">
        <v>295</v>
      </c>
      <c r="F22" s="31">
        <v>95.29</v>
      </c>
      <c r="G22" s="27">
        <v>45928</v>
      </c>
      <c r="H22" s="27">
        <v>45940</v>
      </c>
      <c r="I22" s="31"/>
      <c r="J22" s="31">
        <v>5923.8</v>
      </c>
      <c r="K22" s="31">
        <f t="shared" si="2"/>
        <v>5923.8</v>
      </c>
      <c r="L22" s="32"/>
      <c r="M22" s="25">
        <f t="shared" si="3"/>
        <v>5923.8</v>
      </c>
    </row>
    <row r="23" s="20" customFormat="1" customHeight="1" spans="1:13">
      <c r="A23" s="25">
        <v>21</v>
      </c>
      <c r="B23" s="31" t="s">
        <v>296</v>
      </c>
      <c r="C23" s="31" t="s">
        <v>297</v>
      </c>
      <c r="D23" s="31" t="s">
        <v>298</v>
      </c>
      <c r="E23" s="31" t="s">
        <v>299</v>
      </c>
      <c r="F23" s="31">
        <v>87.47</v>
      </c>
      <c r="G23" s="27">
        <v>45925</v>
      </c>
      <c r="H23" s="27">
        <v>45948</v>
      </c>
      <c r="I23" s="31"/>
      <c r="J23" s="31">
        <v>4761.9</v>
      </c>
      <c r="K23" s="31">
        <f t="shared" si="2"/>
        <v>4761.9</v>
      </c>
      <c r="L23" s="32"/>
      <c r="M23" s="25">
        <f t="shared" si="3"/>
        <v>4761.9</v>
      </c>
    </row>
    <row r="24" s="20" customFormat="1" customHeight="1" spans="1:13">
      <c r="A24" s="25">
        <v>22</v>
      </c>
      <c r="B24" s="31" t="s">
        <v>300</v>
      </c>
      <c r="C24" s="31" t="s">
        <v>301</v>
      </c>
      <c r="D24" s="31" t="s">
        <v>302</v>
      </c>
      <c r="E24" s="31" t="s">
        <v>303</v>
      </c>
      <c r="F24" s="31">
        <v>100.23</v>
      </c>
      <c r="G24" s="27">
        <v>45928</v>
      </c>
      <c r="H24" s="27">
        <v>45946</v>
      </c>
      <c r="I24" s="31"/>
      <c r="J24" s="31">
        <v>6069.36</v>
      </c>
      <c r="K24" s="31">
        <f t="shared" si="2"/>
        <v>6069.36</v>
      </c>
      <c r="L24" s="32"/>
      <c r="M24" s="25">
        <f t="shared" si="3"/>
        <v>6069.36</v>
      </c>
    </row>
    <row r="25" s="20" customFormat="1" customHeight="1" spans="1:13">
      <c r="A25" s="25">
        <v>23</v>
      </c>
      <c r="B25" s="31" t="s">
        <v>304</v>
      </c>
      <c r="C25" s="31" t="s">
        <v>305</v>
      </c>
      <c r="D25" s="31" t="s">
        <v>306</v>
      </c>
      <c r="E25" s="31" t="s">
        <v>307</v>
      </c>
      <c r="F25" s="31">
        <v>100.23</v>
      </c>
      <c r="G25" s="27">
        <v>45909</v>
      </c>
      <c r="H25" s="27">
        <v>45945</v>
      </c>
      <c r="I25" s="31"/>
      <c r="J25" s="31">
        <v>5809.52</v>
      </c>
      <c r="K25" s="31">
        <f t="shared" si="2"/>
        <v>5809.52</v>
      </c>
      <c r="L25" s="32"/>
      <c r="M25" s="25">
        <f t="shared" si="3"/>
        <v>5809.52</v>
      </c>
    </row>
    <row r="26" s="20" customFormat="1" customHeight="1" spans="1:13">
      <c r="A26" s="25">
        <v>24</v>
      </c>
      <c r="B26" s="31" t="s">
        <v>308</v>
      </c>
      <c r="C26" s="31" t="s">
        <v>309</v>
      </c>
      <c r="D26" s="31" t="s">
        <v>310</v>
      </c>
      <c r="E26" s="31" t="s">
        <v>311</v>
      </c>
      <c r="F26" s="31">
        <v>98.71</v>
      </c>
      <c r="G26" s="27">
        <v>45925</v>
      </c>
      <c r="H26" s="27">
        <v>45945</v>
      </c>
      <c r="I26" s="31"/>
      <c r="J26" s="31">
        <v>5333.33</v>
      </c>
      <c r="K26" s="31">
        <f t="shared" si="2"/>
        <v>5333.33</v>
      </c>
      <c r="L26" s="32"/>
      <c r="M26" s="25">
        <f t="shared" si="3"/>
        <v>5333.33</v>
      </c>
    </row>
    <row r="27" s="20" customFormat="1" customHeight="1" spans="1:13">
      <c r="A27" s="25">
        <v>25</v>
      </c>
      <c r="B27" s="31" t="s">
        <v>312</v>
      </c>
      <c r="C27" s="31" t="s">
        <v>313</v>
      </c>
      <c r="D27" s="31" t="s">
        <v>314</v>
      </c>
      <c r="E27" s="31" t="s">
        <v>315</v>
      </c>
      <c r="F27" s="31">
        <v>100.23</v>
      </c>
      <c r="G27" s="27">
        <v>45937</v>
      </c>
      <c r="H27" s="27">
        <v>45950</v>
      </c>
      <c r="I27" s="31"/>
      <c r="J27" s="31">
        <v>5780.95</v>
      </c>
      <c r="K27" s="31">
        <f t="shared" si="2"/>
        <v>5780.95</v>
      </c>
      <c r="L27" s="32"/>
      <c r="M27" s="25">
        <f t="shared" si="3"/>
        <v>5780.95</v>
      </c>
    </row>
    <row r="28" s="20" customFormat="1" customHeight="1" spans="1:13">
      <c r="A28" s="25">
        <v>26</v>
      </c>
      <c r="B28" s="31" t="s">
        <v>316</v>
      </c>
      <c r="C28" s="31" t="s">
        <v>317</v>
      </c>
      <c r="D28" s="31" t="s">
        <v>318</v>
      </c>
      <c r="E28" s="31" t="s">
        <v>319</v>
      </c>
      <c r="F28" s="31">
        <v>95.72</v>
      </c>
      <c r="G28" s="27">
        <v>45916</v>
      </c>
      <c r="H28" s="27">
        <v>45955</v>
      </c>
      <c r="I28" s="31"/>
      <c r="J28" s="31" t="s">
        <v>320</v>
      </c>
      <c r="K28" s="31" t="str">
        <f t="shared" si="2"/>
        <v>5910.02</v>
      </c>
      <c r="L28" s="32"/>
      <c r="M28" s="25">
        <f t="shared" si="3"/>
        <v>5910.02</v>
      </c>
    </row>
    <row r="29" s="20" customFormat="1" customHeight="1" spans="1:13">
      <c r="A29" s="25">
        <v>27</v>
      </c>
      <c r="B29" s="31" t="s">
        <v>321</v>
      </c>
      <c r="C29" s="31" t="s">
        <v>322</v>
      </c>
      <c r="D29" s="31" t="s">
        <v>323</v>
      </c>
      <c r="E29" s="31" t="s">
        <v>324</v>
      </c>
      <c r="F29" s="31">
        <v>100.23</v>
      </c>
      <c r="G29" s="27">
        <v>45950</v>
      </c>
      <c r="H29" s="27">
        <v>45961</v>
      </c>
      <c r="I29" s="31"/>
      <c r="J29" s="31">
        <v>5609.52</v>
      </c>
      <c r="K29" s="31">
        <f t="shared" si="2"/>
        <v>5609.52</v>
      </c>
      <c r="L29" s="32"/>
      <c r="M29" s="25">
        <f t="shared" si="3"/>
        <v>5609.52</v>
      </c>
    </row>
    <row r="30" s="20" customFormat="1" customHeight="1" spans="1:13">
      <c r="A30" s="25">
        <v>28</v>
      </c>
      <c r="B30" s="31" t="s">
        <v>325</v>
      </c>
      <c r="C30" s="31" t="s">
        <v>326</v>
      </c>
      <c r="D30" s="31" t="s">
        <v>327</v>
      </c>
      <c r="E30" s="31" t="s">
        <v>328</v>
      </c>
      <c r="F30" s="31">
        <v>87.39</v>
      </c>
      <c r="G30" s="27">
        <v>45950</v>
      </c>
      <c r="H30" s="27">
        <v>45964</v>
      </c>
      <c r="I30" s="31"/>
      <c r="J30" s="31">
        <v>5092.04</v>
      </c>
      <c r="K30" s="31">
        <f t="shared" si="2"/>
        <v>5092.04</v>
      </c>
      <c r="L30" s="32"/>
      <c r="M30" s="25">
        <f t="shared" si="3"/>
        <v>5092.04</v>
      </c>
    </row>
    <row r="31" s="20" customFormat="1" customHeight="1" spans="1:13">
      <c r="A31" s="25">
        <v>29</v>
      </c>
      <c r="B31" s="31" t="s">
        <v>329</v>
      </c>
      <c r="C31" s="31" t="s">
        <v>330</v>
      </c>
      <c r="D31" s="31" t="s">
        <v>331</v>
      </c>
      <c r="E31" s="31" t="s">
        <v>332</v>
      </c>
      <c r="F31" s="31">
        <v>94.8</v>
      </c>
      <c r="G31" s="27">
        <v>45950</v>
      </c>
      <c r="H31" s="27">
        <v>45964</v>
      </c>
      <c r="I31" s="31"/>
      <c r="J31" s="31">
        <v>5409.52</v>
      </c>
      <c r="K31" s="31">
        <f t="shared" si="2"/>
        <v>5409.52</v>
      </c>
      <c r="L31" s="32"/>
      <c r="M31" s="25">
        <f t="shared" si="3"/>
        <v>5409.52</v>
      </c>
    </row>
    <row r="32" s="20" customFormat="1" customHeight="1" spans="1:13">
      <c r="A32" s="25">
        <v>30</v>
      </c>
      <c r="B32" s="31" t="s">
        <v>333</v>
      </c>
      <c r="C32" s="31" t="s">
        <v>334</v>
      </c>
      <c r="D32" s="31" t="s">
        <v>335</v>
      </c>
      <c r="E32" s="31" t="s">
        <v>336</v>
      </c>
      <c r="F32" s="31">
        <v>98.71</v>
      </c>
      <c r="G32" s="27">
        <v>45950</v>
      </c>
      <c r="H32" s="27">
        <v>45971</v>
      </c>
      <c r="I32" s="31"/>
      <c r="J32" s="31">
        <v>5409.52</v>
      </c>
      <c r="K32" s="31">
        <f t="shared" si="2"/>
        <v>5409.52</v>
      </c>
      <c r="L32" s="32"/>
      <c r="M32" s="25">
        <f t="shared" si="3"/>
        <v>5409.52</v>
      </c>
    </row>
    <row r="33" s="20" customFormat="1" customHeight="1" spans="1:13">
      <c r="A33" s="25">
        <v>31</v>
      </c>
      <c r="B33" s="31" t="s">
        <v>337</v>
      </c>
      <c r="C33" s="31" t="s">
        <v>338</v>
      </c>
      <c r="D33" s="31" t="s">
        <v>339</v>
      </c>
      <c r="E33" s="25" t="s">
        <v>340</v>
      </c>
      <c r="F33" s="31">
        <v>160.14</v>
      </c>
      <c r="G33" s="27">
        <v>45921</v>
      </c>
      <c r="H33" s="27">
        <v>45959</v>
      </c>
      <c r="I33" s="31"/>
      <c r="J33" s="31">
        <v>46513.76</v>
      </c>
      <c r="K33" s="31">
        <f t="shared" si="2"/>
        <v>46513.76</v>
      </c>
      <c r="L33" s="32"/>
      <c r="M33" s="25">
        <f t="shared" si="3"/>
        <v>46513.76</v>
      </c>
    </row>
    <row r="34" s="21" customFormat="1" ht="45" customHeight="1" spans="1:13">
      <c r="A34" s="25">
        <v>32</v>
      </c>
      <c r="B34" s="25" t="s">
        <v>341</v>
      </c>
      <c r="C34" s="25" t="s">
        <v>342</v>
      </c>
      <c r="D34" s="25" t="s">
        <v>343</v>
      </c>
      <c r="E34" s="25" t="s">
        <v>344</v>
      </c>
      <c r="F34" s="25">
        <v>173.61</v>
      </c>
      <c r="G34" s="27">
        <v>45978</v>
      </c>
      <c r="H34" s="27">
        <v>45982</v>
      </c>
      <c r="I34" s="25"/>
      <c r="J34" s="30">
        <v>26876.1</v>
      </c>
      <c r="K34" s="31">
        <f t="shared" si="2"/>
        <v>26876.1</v>
      </c>
      <c r="L34" s="25"/>
      <c r="M34" s="25">
        <f t="shared" si="3"/>
        <v>26876.1</v>
      </c>
    </row>
    <row r="35" customHeight="1" spans="1:13">
      <c r="A35" s="25">
        <v>33</v>
      </c>
      <c r="B35" s="26" t="s">
        <v>345</v>
      </c>
      <c r="C35" s="25" t="s">
        <v>346</v>
      </c>
      <c r="D35" s="25" t="s">
        <v>347</v>
      </c>
      <c r="E35" s="25" t="s">
        <v>348</v>
      </c>
      <c r="F35" s="19">
        <v>160.93</v>
      </c>
      <c r="G35" s="27">
        <v>45806</v>
      </c>
      <c r="H35" s="27">
        <v>45943</v>
      </c>
      <c r="I35" s="25" t="s">
        <v>203</v>
      </c>
      <c r="J35" s="25">
        <v>33394.5</v>
      </c>
      <c r="K35" s="25">
        <f t="shared" si="2"/>
        <v>33394.5</v>
      </c>
      <c r="L35" s="25">
        <v>16093</v>
      </c>
      <c r="M35" s="25">
        <f t="shared" si="3"/>
        <v>49487.5</v>
      </c>
    </row>
    <row r="36" customHeight="1" spans="1:13">
      <c r="A36" s="25">
        <v>34</v>
      </c>
      <c r="B36" s="26" t="s">
        <v>349</v>
      </c>
      <c r="C36" s="26" t="s">
        <v>350</v>
      </c>
      <c r="D36" s="26" t="s">
        <v>351</v>
      </c>
      <c r="E36" s="25" t="s">
        <v>352</v>
      </c>
      <c r="F36" s="19">
        <v>166.98</v>
      </c>
      <c r="G36" s="27">
        <v>45826</v>
      </c>
      <c r="H36" s="27">
        <v>45952</v>
      </c>
      <c r="I36" s="25" t="s">
        <v>203</v>
      </c>
      <c r="J36" s="25">
        <v>21192.66</v>
      </c>
      <c r="K36" s="25">
        <f t="shared" si="2"/>
        <v>21192.66</v>
      </c>
      <c r="L36" s="25">
        <v>16698</v>
      </c>
      <c r="M36" s="25">
        <f t="shared" si="3"/>
        <v>37890.66</v>
      </c>
    </row>
    <row r="37" s="20" customFormat="1" customHeight="1" spans="1:13">
      <c r="A37" s="25">
        <v>35</v>
      </c>
      <c r="B37" s="25" t="s">
        <v>353</v>
      </c>
      <c r="C37" s="25" t="s">
        <v>354</v>
      </c>
      <c r="D37" s="25" t="s">
        <v>355</v>
      </c>
      <c r="E37" s="25" t="s">
        <v>356</v>
      </c>
      <c r="F37" s="25">
        <v>166.95</v>
      </c>
      <c r="G37" s="27">
        <v>45895</v>
      </c>
      <c r="H37" s="33">
        <v>45961</v>
      </c>
      <c r="I37" s="25" t="s">
        <v>203</v>
      </c>
      <c r="J37" s="34">
        <v>41284.4</v>
      </c>
      <c r="K37" s="25">
        <f t="shared" si="2"/>
        <v>41284.4</v>
      </c>
      <c r="L37" s="25">
        <v>16695</v>
      </c>
      <c r="M37" s="25">
        <f t="shared" si="3"/>
        <v>57979.4</v>
      </c>
    </row>
  </sheetData>
  <mergeCells count="1">
    <mergeCell ref="A1:N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workbookViewId="0">
      <selection activeCell="A1" sqref="A1:N1"/>
    </sheetView>
  </sheetViews>
  <sheetFormatPr defaultColWidth="9" defaultRowHeight="12" outlineLevelRow="2"/>
  <cols>
    <col min="1" max="1" width="7.875" style="11" customWidth="1"/>
    <col min="2" max="2" width="9" style="11"/>
    <col min="3" max="3" width="20.625" style="11" customWidth="1"/>
    <col min="4" max="4" width="12.625" style="11"/>
    <col min="5" max="5" width="41.75" style="11" customWidth="1"/>
    <col min="6" max="6" width="9" style="11"/>
    <col min="7" max="8" width="10.375" style="11"/>
    <col min="9" max="16384" width="9" style="11"/>
  </cols>
  <sheetData>
    <row r="1" ht="42" customHeight="1" spans="1:14">
      <c r="A1" s="12" t="s">
        <v>357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="10" customFormat="1" ht="39" customHeight="1" spans="1:14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3" t="s">
        <v>358</v>
      </c>
      <c r="G2" s="13" t="s">
        <v>359</v>
      </c>
      <c r="H2" s="13" t="s">
        <v>8</v>
      </c>
      <c r="I2" s="14" t="s">
        <v>9</v>
      </c>
      <c r="J2" s="13" t="s">
        <v>11</v>
      </c>
      <c r="K2" s="15" t="s">
        <v>360</v>
      </c>
      <c r="L2" s="13" t="s">
        <v>13</v>
      </c>
      <c r="M2" s="15" t="s">
        <v>361</v>
      </c>
    </row>
    <row r="3" s="10" customFormat="1" ht="45" customHeight="1" spans="1:14">
      <c r="A3" s="16">
        <v>1</v>
      </c>
      <c r="B3" s="8" t="s">
        <v>362</v>
      </c>
      <c r="C3" s="8" t="s">
        <v>363</v>
      </c>
      <c r="D3" s="7" t="s">
        <v>364</v>
      </c>
      <c r="E3" s="17" t="s">
        <v>365</v>
      </c>
      <c r="F3" s="7">
        <v>88.76</v>
      </c>
      <c r="G3" s="18">
        <v>45381</v>
      </c>
      <c r="H3" s="18">
        <v>45464</v>
      </c>
      <c r="I3" s="19" t="s">
        <v>203</v>
      </c>
      <c r="J3" s="7">
        <v>5935.8</v>
      </c>
      <c r="K3" s="7">
        <f>ROUND(J3/2,2)</f>
        <v>2967.9</v>
      </c>
      <c r="L3" s="7">
        <v>8876</v>
      </c>
      <c r="M3" s="7">
        <f>K3+L3</f>
        <v>11843.9</v>
      </c>
    </row>
  </sheetData>
  <mergeCells count="1">
    <mergeCell ref="A1:N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A1" sqref="A1:J1"/>
    </sheetView>
  </sheetViews>
  <sheetFormatPr defaultColWidth="9" defaultRowHeight="13.5" outlineLevelRow="3"/>
  <cols>
    <col min="3" max="3" width="18.75" customWidth="1"/>
    <col min="4" max="4" width="13.25" customWidth="1"/>
    <col min="5" max="5" width="45.25" customWidth="1"/>
  </cols>
  <sheetData>
    <row r="1" ht="31" customHeight="1" spans="1:10">
      <c r="A1" s="3" t="s">
        <v>366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4.25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4" t="s">
        <v>367</v>
      </c>
      <c r="G2" s="4" t="s">
        <v>368</v>
      </c>
      <c r="H2" s="4" t="s">
        <v>369</v>
      </c>
      <c r="I2" s="4" t="s">
        <v>11</v>
      </c>
      <c r="J2" s="6" t="s">
        <v>360</v>
      </c>
    </row>
    <row r="3" s="2" customFormat="1" ht="26.25" customHeight="1" spans="1:10">
      <c r="A3" s="7">
        <v>1</v>
      </c>
      <c r="B3" s="8" t="s">
        <v>370</v>
      </c>
      <c r="C3" s="8" t="s">
        <v>371</v>
      </c>
      <c r="D3" s="7" t="s">
        <v>372</v>
      </c>
      <c r="E3" s="7" t="s">
        <v>373</v>
      </c>
      <c r="F3" s="7" t="s">
        <v>374</v>
      </c>
      <c r="G3" s="7">
        <v>45252</v>
      </c>
      <c r="H3" s="7">
        <v>45919</v>
      </c>
      <c r="I3" s="7">
        <v>8143.2</v>
      </c>
      <c r="J3" s="9">
        <f>ROUND(I3/2,2)</f>
        <v>4071.6</v>
      </c>
    </row>
    <row r="4" s="2" customFormat="1" ht="26.25" customHeight="1" spans="1:10">
      <c r="A4" s="7">
        <v>2</v>
      </c>
      <c r="B4" s="8" t="s">
        <v>375</v>
      </c>
      <c r="C4" s="8" t="s">
        <v>376</v>
      </c>
      <c r="D4" s="7" t="s">
        <v>377</v>
      </c>
      <c r="E4" s="7" t="s">
        <v>378</v>
      </c>
      <c r="F4" s="7" t="s">
        <v>374</v>
      </c>
      <c r="G4" s="7">
        <v>45254</v>
      </c>
      <c r="H4" s="7">
        <v>45842</v>
      </c>
      <c r="I4" s="7">
        <v>10031.44</v>
      </c>
      <c r="J4" s="9">
        <f>ROUND(I4/2,2)</f>
        <v>5015.72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2024年购房补贴</vt:lpstr>
      <vt:lpstr>2025年购房补贴</vt:lpstr>
      <vt:lpstr>2024年迎新春购房</vt:lpstr>
      <vt:lpstr>2023年南昌市契税补贴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安心</cp:lastModifiedBy>
  <dcterms:created xsi:type="dcterms:W3CDTF">2025-11-10T07:13:00Z</dcterms:created>
  <dcterms:modified xsi:type="dcterms:W3CDTF">2025-11-28T07:49:24Z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412B0A89221B437C9837F22D50BB4992_13</vt:lpwstr>
  </property>
  <property fmtid="{D5CDD505-2E9C-101B-9397-08002B2CF9AE}" pid="3" name="KSOProductBuildVer">
    <vt:lpwstr>2052-12.1.0.23542</vt:lpwstr>
  </property>
</Properties>
</file>